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niabgroup.sharepoint.com/sites/GKMTeam2/Shared Documents/GKM Work Packages/WP4 - Grants &amp; Funding/Strand 1 Small R&amp;D Grants/S1 Small R&amp;D BSC R1&amp;R2/BSC Round 2/BSC R2 Support Docs/BSC R2 Eligible Cost Calc/"/>
    </mc:Choice>
  </mc:AlternateContent>
  <xr:revisionPtr revIDLastSave="0" documentId="8_{3B332F03-211B-4D4C-A727-8895C66F3DD2}" xr6:coauthVersionLast="47" xr6:coauthVersionMax="47" xr10:uidLastSave="{00000000-0000-0000-0000-000000000000}"/>
  <bookViews>
    <workbookView xWindow="28680" yWindow="-120" windowWidth="29040" windowHeight="15840" tabRatio="636" xr2:uid="{6EF36CBC-C77B-48CD-BFD3-01CCF5C76991}"/>
  </bookViews>
  <sheets>
    <sheet name="Guidance" sheetId="23" r:id="rId1"/>
    <sheet name="Summary Costs" sheetId="8" r:id="rId2"/>
    <sheet name="Lead Applicant Costs" sheetId="2" r:id="rId3"/>
    <sheet name="Collaborator 1" sheetId="12" r:id="rId4"/>
    <sheet name="Collaborator 2" sheetId="13" r:id="rId5"/>
    <sheet name="Collaborator 3" sheetId="14" r:id="rId6"/>
    <sheet name="Collaborator 4" sheetId="16" r:id="rId7"/>
    <sheet name="Collaborator 5" sheetId="17" r:id="rId8"/>
    <sheet name="Collaborator 6" sheetId="18" r:id="rId9"/>
    <sheet name="Collaborator 7" sheetId="19" r:id="rId10"/>
    <sheet name="Collaborator 8" sheetId="20" r:id="rId11"/>
    <sheet name="Collaborator 9" sheetId="21" r:id="rId12"/>
    <sheet name="Collaborator 10" sheetId="22" r:id="rId13"/>
  </sheets>
  <definedNames>
    <definedName name="Micro" localSheetId="0">Guidance!$A$28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2" i="13" l="1"/>
  <c r="H14" i="8"/>
  <c r="H13" i="8"/>
  <c r="H12" i="8"/>
  <c r="H11" i="8"/>
  <c r="G14" i="8"/>
  <c r="G13" i="8"/>
  <c r="G12" i="8"/>
  <c r="G11" i="8"/>
  <c r="F15" i="8"/>
  <c r="F13" i="8"/>
  <c r="F12" i="8"/>
  <c r="F11" i="8"/>
  <c r="E15" i="8"/>
  <c r="E14" i="8"/>
  <c r="E12" i="8"/>
  <c r="E11" i="8"/>
  <c r="D15" i="8"/>
  <c r="D14" i="8"/>
  <c r="D13" i="8"/>
  <c r="D11" i="8"/>
  <c r="C15" i="8"/>
  <c r="C14" i="8"/>
  <c r="C13" i="8"/>
  <c r="C12" i="8"/>
  <c r="B15" i="8"/>
  <c r="B14" i="8"/>
  <c r="B13" i="8"/>
  <c r="B12" i="8"/>
  <c r="E76" i="2"/>
  <c r="B9" i="8"/>
  <c r="C125" i="22"/>
  <c r="H119" i="22"/>
  <c r="E119" i="22"/>
  <c r="E118" i="22"/>
  <c r="H118" i="22" s="1"/>
  <c r="E117" i="22"/>
  <c r="H117" i="22" s="1"/>
  <c r="E116" i="22"/>
  <c r="H116" i="22" s="1"/>
  <c r="H115" i="22"/>
  <c r="E115" i="22"/>
  <c r="E114" i="22"/>
  <c r="H114" i="22" s="1"/>
  <c r="E113" i="22"/>
  <c r="H113" i="22" s="1"/>
  <c r="E112" i="22"/>
  <c r="H112" i="22" s="1"/>
  <c r="H111" i="22"/>
  <c r="E111" i="22"/>
  <c r="E110" i="22"/>
  <c r="H110" i="22" s="1"/>
  <c r="E109" i="22"/>
  <c r="H109" i="22" s="1"/>
  <c r="E107" i="22"/>
  <c r="E106" i="22"/>
  <c r="E105" i="22"/>
  <c r="E104" i="22"/>
  <c r="E103" i="22"/>
  <c r="E102" i="22"/>
  <c r="E101" i="22"/>
  <c r="E100" i="22"/>
  <c r="E99" i="22"/>
  <c r="E98" i="22"/>
  <c r="E97" i="22"/>
  <c r="E96" i="22"/>
  <c r="E95" i="22"/>
  <c r="E94" i="22"/>
  <c r="E93" i="22"/>
  <c r="E92" i="22"/>
  <c r="E91" i="22"/>
  <c r="E90" i="22"/>
  <c r="E89" i="22"/>
  <c r="C127" i="22" s="1"/>
  <c r="G15" i="8" s="1"/>
  <c r="E87" i="22"/>
  <c r="E86" i="22"/>
  <c r="E85" i="22"/>
  <c r="E84" i="22"/>
  <c r="E83" i="22"/>
  <c r="E82" i="22"/>
  <c r="E81" i="22"/>
  <c r="E80" i="22"/>
  <c r="E79" i="22"/>
  <c r="E78" i="22"/>
  <c r="E77" i="22"/>
  <c r="E76" i="22"/>
  <c r="E75" i="22"/>
  <c r="E74" i="22"/>
  <c r="E73" i="22"/>
  <c r="E72" i="22"/>
  <c r="E71" i="22"/>
  <c r="E70" i="22"/>
  <c r="E69" i="22"/>
  <c r="C126" i="22" s="1"/>
  <c r="E68" i="22"/>
  <c r="E54" i="22"/>
  <c r="E53" i="22"/>
  <c r="E52" i="22"/>
  <c r="E51" i="22"/>
  <c r="E50" i="22"/>
  <c r="E49" i="22"/>
  <c r="E48" i="22"/>
  <c r="E47" i="22"/>
  <c r="E46" i="22"/>
  <c r="E45" i="22"/>
  <c r="E44" i="22"/>
  <c r="E43" i="22"/>
  <c r="E42" i="22"/>
  <c r="E41" i="22"/>
  <c r="E40" i="22"/>
  <c r="E39" i="22"/>
  <c r="E38" i="22"/>
  <c r="E37" i="22"/>
  <c r="E36" i="22"/>
  <c r="E35" i="22"/>
  <c r="E34" i="22"/>
  <c r="E33" i="22"/>
  <c r="E32" i="22"/>
  <c r="E31" i="22"/>
  <c r="E30" i="22"/>
  <c r="C124" i="22" s="1"/>
  <c r="E27" i="22"/>
  <c r="E26" i="22"/>
  <c r="E25" i="22"/>
  <c r="E24" i="22"/>
  <c r="E23" i="22"/>
  <c r="E22" i="22"/>
  <c r="E21" i="22"/>
  <c r="E20" i="22"/>
  <c r="E19" i="22"/>
  <c r="E18" i="22"/>
  <c r="E17" i="22"/>
  <c r="E16" i="22"/>
  <c r="E15" i="22"/>
  <c r="E14" i="22"/>
  <c r="E13" i="22"/>
  <c r="E12" i="22"/>
  <c r="E11" i="22"/>
  <c r="E10" i="22"/>
  <c r="E9" i="22"/>
  <c r="E8" i="22"/>
  <c r="E7" i="22"/>
  <c r="E6" i="22"/>
  <c r="E5" i="22"/>
  <c r="E28" i="22" s="1"/>
  <c r="C125" i="21"/>
  <c r="E119" i="21"/>
  <c r="H119" i="21" s="1"/>
  <c r="H118" i="21"/>
  <c r="E118" i="21"/>
  <c r="E117" i="21"/>
  <c r="H117" i="21" s="1"/>
  <c r="H116" i="21"/>
  <c r="E116" i="21"/>
  <c r="E115" i="21"/>
  <c r="H115" i="21" s="1"/>
  <c r="H114" i="21"/>
  <c r="E114" i="21"/>
  <c r="E113" i="21"/>
  <c r="H113" i="21" s="1"/>
  <c r="H112" i="21"/>
  <c r="E112" i="21"/>
  <c r="E111" i="21"/>
  <c r="H111" i="21" s="1"/>
  <c r="H110" i="21"/>
  <c r="E110" i="21"/>
  <c r="E109" i="21"/>
  <c r="H109" i="21" s="1"/>
  <c r="E107" i="21"/>
  <c r="E106" i="21"/>
  <c r="E105" i="21"/>
  <c r="E104" i="21"/>
  <c r="E103" i="21"/>
  <c r="E102" i="21"/>
  <c r="E101" i="21"/>
  <c r="E100" i="21"/>
  <c r="E99" i="21"/>
  <c r="E98" i="21"/>
  <c r="E97" i="21"/>
  <c r="E96" i="21"/>
  <c r="E95" i="21"/>
  <c r="E94" i="21"/>
  <c r="E93" i="21"/>
  <c r="E92" i="21"/>
  <c r="E91" i="21"/>
  <c r="C127" i="21" s="1"/>
  <c r="E90" i="21"/>
  <c r="E89" i="21"/>
  <c r="E87" i="21"/>
  <c r="E86" i="21"/>
  <c r="E85" i="21"/>
  <c r="E84" i="21"/>
  <c r="E83" i="21"/>
  <c r="E82" i="21"/>
  <c r="E81" i="21"/>
  <c r="E80" i="21"/>
  <c r="E79" i="21"/>
  <c r="E78" i="21"/>
  <c r="E77" i="21"/>
  <c r="E76" i="21"/>
  <c r="E75" i="21"/>
  <c r="E74" i="21"/>
  <c r="E73" i="21"/>
  <c r="E72" i="21"/>
  <c r="E71" i="21"/>
  <c r="E70" i="21"/>
  <c r="E69" i="21"/>
  <c r="E68" i="21"/>
  <c r="C126" i="21" s="1"/>
  <c r="F14" i="8" s="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C124" i="21" s="1"/>
  <c r="E27" i="21"/>
  <c r="E26" i="21"/>
  <c r="E25" i="21"/>
  <c r="E24" i="21"/>
  <c r="E23" i="21"/>
  <c r="E22" i="21"/>
  <c r="E21" i="21"/>
  <c r="E20" i="21"/>
  <c r="E19" i="21"/>
  <c r="E18" i="21"/>
  <c r="E17" i="21"/>
  <c r="E16" i="21"/>
  <c r="E15" i="21"/>
  <c r="E14" i="21"/>
  <c r="E13" i="21"/>
  <c r="E12" i="21"/>
  <c r="E11" i="21"/>
  <c r="E10" i="21"/>
  <c r="E9" i="21"/>
  <c r="E8" i="21"/>
  <c r="E7" i="21"/>
  <c r="E6" i="21"/>
  <c r="E5" i="21"/>
  <c r="E28" i="21" s="1"/>
  <c r="C125" i="20"/>
  <c r="E13" i="8" s="1"/>
  <c r="E119" i="20"/>
  <c r="H119" i="20" s="1"/>
  <c r="E118" i="20"/>
  <c r="H118" i="20" s="1"/>
  <c r="E117" i="20"/>
  <c r="H117" i="20" s="1"/>
  <c r="E116" i="20"/>
  <c r="H116" i="20" s="1"/>
  <c r="E115" i="20"/>
  <c r="H115" i="20" s="1"/>
  <c r="E114" i="20"/>
  <c r="H114" i="20" s="1"/>
  <c r="E113" i="20"/>
  <c r="H113" i="20" s="1"/>
  <c r="E112" i="20"/>
  <c r="H112" i="20" s="1"/>
  <c r="E111" i="20"/>
  <c r="H111" i="20" s="1"/>
  <c r="E110" i="20"/>
  <c r="H110" i="20" s="1"/>
  <c r="E109" i="20"/>
  <c r="H109" i="20" s="1"/>
  <c r="E107" i="20"/>
  <c r="E106" i="20"/>
  <c r="E105" i="20"/>
  <c r="E104" i="20"/>
  <c r="E103" i="20"/>
  <c r="E102" i="20"/>
  <c r="E101" i="20"/>
  <c r="E100" i="20"/>
  <c r="E99" i="20"/>
  <c r="E98" i="20"/>
  <c r="E97" i="20"/>
  <c r="E96" i="20"/>
  <c r="E95" i="20"/>
  <c r="E94" i="20"/>
  <c r="E93" i="20"/>
  <c r="E92" i="20"/>
  <c r="E91" i="20"/>
  <c r="E90" i="20"/>
  <c r="E89" i="20"/>
  <c r="C127" i="20" s="1"/>
  <c r="E87" i="20"/>
  <c r="E86" i="20"/>
  <c r="E85" i="20"/>
  <c r="E84" i="20"/>
  <c r="E83" i="20"/>
  <c r="E82" i="20"/>
  <c r="E81" i="20"/>
  <c r="E80" i="20"/>
  <c r="E79" i="20"/>
  <c r="E78" i="20"/>
  <c r="E77" i="20"/>
  <c r="E76" i="20"/>
  <c r="E75" i="20"/>
  <c r="E74" i="20"/>
  <c r="E73" i="20"/>
  <c r="E72" i="20"/>
  <c r="E71" i="20"/>
  <c r="E70" i="20"/>
  <c r="E69" i="20"/>
  <c r="E68" i="20"/>
  <c r="C126" i="20" s="1"/>
  <c r="E54" i="20"/>
  <c r="E53" i="20"/>
  <c r="E52" i="20"/>
  <c r="E51" i="20"/>
  <c r="E50" i="20"/>
  <c r="E49" i="20"/>
  <c r="E48" i="20"/>
  <c r="E47" i="20"/>
  <c r="E46" i="20"/>
  <c r="E45" i="20"/>
  <c r="E44" i="20"/>
  <c r="E43" i="20"/>
  <c r="E42" i="20"/>
  <c r="E41" i="20"/>
  <c r="E40" i="20"/>
  <c r="E39" i="20"/>
  <c r="E38" i="20"/>
  <c r="E37" i="20"/>
  <c r="E36" i="20"/>
  <c r="E35" i="20"/>
  <c r="E34" i="20"/>
  <c r="E33" i="20"/>
  <c r="E32" i="20"/>
  <c r="E31" i="20"/>
  <c r="E30" i="20"/>
  <c r="C124" i="20" s="1"/>
  <c r="E27" i="20"/>
  <c r="E26" i="20"/>
  <c r="E25" i="20"/>
  <c r="E24" i="20"/>
  <c r="E23" i="20"/>
  <c r="E22" i="20"/>
  <c r="E21" i="20"/>
  <c r="E20" i="20"/>
  <c r="E19" i="20"/>
  <c r="E18" i="20"/>
  <c r="E17" i="20"/>
  <c r="E16" i="20"/>
  <c r="E15" i="20"/>
  <c r="E14" i="20"/>
  <c r="E13" i="20"/>
  <c r="E12" i="20"/>
  <c r="E11" i="20"/>
  <c r="E10" i="20"/>
  <c r="E9" i="20"/>
  <c r="E8" i="20"/>
  <c r="E7" i="20"/>
  <c r="E6" i="20"/>
  <c r="E5" i="20"/>
  <c r="E28" i="20" s="1"/>
  <c r="C125" i="19"/>
  <c r="H119" i="19"/>
  <c r="E119" i="19"/>
  <c r="E118" i="19"/>
  <c r="H118" i="19" s="1"/>
  <c r="E117" i="19"/>
  <c r="H117" i="19" s="1"/>
  <c r="E116" i="19"/>
  <c r="H116" i="19" s="1"/>
  <c r="H115" i="19"/>
  <c r="E115" i="19"/>
  <c r="E114" i="19"/>
  <c r="H114" i="19" s="1"/>
  <c r="E113" i="19"/>
  <c r="H113" i="19" s="1"/>
  <c r="E112" i="19"/>
  <c r="H112" i="19" s="1"/>
  <c r="H111" i="19"/>
  <c r="E111" i="19"/>
  <c r="E110" i="19"/>
  <c r="H110" i="19" s="1"/>
  <c r="E109" i="19"/>
  <c r="H109" i="19" s="1"/>
  <c r="E107" i="19"/>
  <c r="E106" i="19"/>
  <c r="E105" i="19"/>
  <c r="E104" i="19"/>
  <c r="E103" i="19"/>
  <c r="E102" i="19"/>
  <c r="E101" i="19"/>
  <c r="E100" i="19"/>
  <c r="E99" i="19"/>
  <c r="E98" i="19"/>
  <c r="E97" i="19"/>
  <c r="E96" i="19"/>
  <c r="E95" i="19"/>
  <c r="E94" i="19"/>
  <c r="E93" i="19"/>
  <c r="E92" i="19"/>
  <c r="E91" i="19"/>
  <c r="E90" i="19"/>
  <c r="E89" i="19"/>
  <c r="C127" i="19" s="1"/>
  <c r="E87" i="19"/>
  <c r="E86" i="19"/>
  <c r="E85" i="19"/>
  <c r="E84" i="19"/>
  <c r="E83" i="19"/>
  <c r="E82" i="19"/>
  <c r="E81" i="19"/>
  <c r="E80" i="19"/>
  <c r="E79" i="19"/>
  <c r="E78" i="19"/>
  <c r="E77" i="19"/>
  <c r="E76" i="19"/>
  <c r="E75" i="19"/>
  <c r="E74" i="19"/>
  <c r="E73" i="19"/>
  <c r="E72" i="19"/>
  <c r="E71" i="19"/>
  <c r="E70" i="19"/>
  <c r="E69" i="19"/>
  <c r="C126" i="19" s="1"/>
  <c r="E68"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C124" i="19" s="1"/>
  <c r="D12" i="8" s="1"/>
  <c r="E27" i="19"/>
  <c r="E26" i="19"/>
  <c r="E25" i="19"/>
  <c r="E24" i="19"/>
  <c r="E23" i="19"/>
  <c r="E22" i="19"/>
  <c r="E21" i="19"/>
  <c r="E20" i="19"/>
  <c r="E19" i="19"/>
  <c r="E18" i="19"/>
  <c r="E17" i="19"/>
  <c r="E16" i="19"/>
  <c r="E15" i="19"/>
  <c r="E14" i="19"/>
  <c r="E13" i="19"/>
  <c r="E12" i="19"/>
  <c r="E11" i="19"/>
  <c r="E10" i="19"/>
  <c r="E9" i="19"/>
  <c r="E8" i="19"/>
  <c r="E7" i="19"/>
  <c r="E6" i="19"/>
  <c r="E5" i="19"/>
  <c r="E28" i="19" s="1"/>
  <c r="C125" i="18"/>
  <c r="E119" i="18"/>
  <c r="H119" i="18" s="1"/>
  <c r="E118" i="18"/>
  <c r="H118" i="18" s="1"/>
  <c r="E117" i="18"/>
  <c r="H117" i="18" s="1"/>
  <c r="E116" i="18"/>
  <c r="H116" i="18" s="1"/>
  <c r="E115" i="18"/>
  <c r="H115" i="18" s="1"/>
  <c r="E114" i="18"/>
  <c r="H114" i="18" s="1"/>
  <c r="E113" i="18"/>
  <c r="H113" i="18" s="1"/>
  <c r="E112" i="18"/>
  <c r="H112" i="18" s="1"/>
  <c r="E111" i="18"/>
  <c r="H111" i="18" s="1"/>
  <c r="E110" i="18"/>
  <c r="H110" i="18" s="1"/>
  <c r="E109" i="18"/>
  <c r="H109" i="18" s="1"/>
  <c r="C128" i="18" s="1"/>
  <c r="E107" i="18"/>
  <c r="E106" i="18"/>
  <c r="E105" i="18"/>
  <c r="E104" i="18"/>
  <c r="E103" i="18"/>
  <c r="E102" i="18"/>
  <c r="E101" i="18"/>
  <c r="E100" i="18"/>
  <c r="E99" i="18"/>
  <c r="E98" i="18"/>
  <c r="E97" i="18"/>
  <c r="E96" i="18"/>
  <c r="E95" i="18"/>
  <c r="E94" i="18"/>
  <c r="E93" i="18"/>
  <c r="E92" i="18"/>
  <c r="E91" i="18"/>
  <c r="E90" i="18"/>
  <c r="E89" i="18"/>
  <c r="C127" i="18" s="1"/>
  <c r="E87" i="18"/>
  <c r="E86" i="18"/>
  <c r="E85" i="18"/>
  <c r="E84" i="18"/>
  <c r="E83" i="18"/>
  <c r="E82" i="18"/>
  <c r="E81" i="18"/>
  <c r="E80" i="18"/>
  <c r="E79" i="18"/>
  <c r="E78" i="18"/>
  <c r="E77" i="18"/>
  <c r="E76" i="18"/>
  <c r="E75" i="18"/>
  <c r="E74" i="18"/>
  <c r="E73" i="18"/>
  <c r="E72" i="18"/>
  <c r="E71" i="18"/>
  <c r="E70" i="18"/>
  <c r="E69" i="18"/>
  <c r="C126" i="18" s="1"/>
  <c r="E68"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C124" i="18" s="1"/>
  <c r="E27" i="18"/>
  <c r="E26" i="18"/>
  <c r="E25" i="18"/>
  <c r="E24" i="18"/>
  <c r="E23" i="18"/>
  <c r="E22" i="18"/>
  <c r="E21" i="18"/>
  <c r="E20" i="18"/>
  <c r="E19" i="18"/>
  <c r="E18" i="18"/>
  <c r="E17" i="18"/>
  <c r="E16" i="18"/>
  <c r="E15" i="18"/>
  <c r="E14" i="18"/>
  <c r="E13" i="18"/>
  <c r="E12" i="18"/>
  <c r="E11" i="18"/>
  <c r="E10" i="18"/>
  <c r="E9" i="18"/>
  <c r="E8" i="18"/>
  <c r="E7" i="18"/>
  <c r="E6" i="18"/>
  <c r="E5" i="18"/>
  <c r="E28" i="18" s="1"/>
  <c r="C125" i="17"/>
  <c r="E10" i="8" s="1"/>
  <c r="E119" i="17"/>
  <c r="H119" i="17" s="1"/>
  <c r="E118" i="17"/>
  <c r="H118" i="17" s="1"/>
  <c r="E117" i="17"/>
  <c r="H117" i="17" s="1"/>
  <c r="E116" i="17"/>
  <c r="H116" i="17" s="1"/>
  <c r="E115" i="17"/>
  <c r="H115" i="17" s="1"/>
  <c r="E114" i="17"/>
  <c r="H114" i="17" s="1"/>
  <c r="E113" i="17"/>
  <c r="H113" i="17" s="1"/>
  <c r="E112" i="17"/>
  <c r="H112" i="17" s="1"/>
  <c r="E111" i="17"/>
  <c r="H111" i="17" s="1"/>
  <c r="E110" i="17"/>
  <c r="H110" i="17" s="1"/>
  <c r="E109" i="17"/>
  <c r="H109" i="17" s="1"/>
  <c r="E107" i="17"/>
  <c r="E106" i="17"/>
  <c r="E105" i="17"/>
  <c r="E104" i="17"/>
  <c r="E103" i="17"/>
  <c r="E102" i="17"/>
  <c r="E101" i="17"/>
  <c r="E100" i="17"/>
  <c r="E99" i="17"/>
  <c r="E98" i="17"/>
  <c r="E97" i="17"/>
  <c r="E96" i="17"/>
  <c r="E95" i="17"/>
  <c r="E94" i="17"/>
  <c r="E93" i="17"/>
  <c r="E92" i="17"/>
  <c r="E91" i="17"/>
  <c r="E90" i="17"/>
  <c r="E89" i="17"/>
  <c r="C127" i="17" s="1"/>
  <c r="G10" i="8" s="1"/>
  <c r="E87" i="17"/>
  <c r="E86" i="17"/>
  <c r="E85" i="17"/>
  <c r="E84" i="17"/>
  <c r="E83" i="17"/>
  <c r="E82" i="17"/>
  <c r="E81" i="17"/>
  <c r="E80" i="17"/>
  <c r="E79" i="17"/>
  <c r="E78" i="17"/>
  <c r="E77" i="17"/>
  <c r="E76" i="17"/>
  <c r="E75" i="17"/>
  <c r="E74" i="17"/>
  <c r="E73" i="17"/>
  <c r="E72" i="17"/>
  <c r="E71" i="17"/>
  <c r="E70" i="17"/>
  <c r="E69" i="17"/>
  <c r="E68" i="17"/>
  <c r="E54" i="17"/>
  <c r="E53" i="17"/>
  <c r="E52" i="17"/>
  <c r="E51" i="17"/>
  <c r="E50" i="17"/>
  <c r="E49" i="17"/>
  <c r="E48" i="17"/>
  <c r="E47" i="17"/>
  <c r="E46" i="17"/>
  <c r="E45" i="17"/>
  <c r="E44" i="17"/>
  <c r="E43" i="17"/>
  <c r="E42" i="17"/>
  <c r="E41" i="17"/>
  <c r="E40" i="17"/>
  <c r="E39" i="17"/>
  <c r="E38" i="17"/>
  <c r="E37" i="17"/>
  <c r="E36" i="17"/>
  <c r="E35" i="17"/>
  <c r="E34" i="17"/>
  <c r="E33" i="17"/>
  <c r="E32" i="17"/>
  <c r="E31" i="17"/>
  <c r="E30" i="17"/>
  <c r="E27" i="17"/>
  <c r="E26" i="17"/>
  <c r="E25" i="17"/>
  <c r="E24" i="17"/>
  <c r="E23" i="17"/>
  <c r="E22" i="17"/>
  <c r="E21" i="17"/>
  <c r="E20" i="17"/>
  <c r="E19" i="17"/>
  <c r="E18" i="17"/>
  <c r="E17" i="17"/>
  <c r="E16" i="17"/>
  <c r="E15" i="17"/>
  <c r="E14" i="17"/>
  <c r="E13" i="17"/>
  <c r="E12" i="17"/>
  <c r="E11" i="17"/>
  <c r="E10" i="17"/>
  <c r="E9" i="17"/>
  <c r="E8" i="17"/>
  <c r="E7" i="17"/>
  <c r="E6" i="17"/>
  <c r="E5" i="17"/>
  <c r="C124" i="16"/>
  <c r="H115" i="16"/>
  <c r="H110" i="16"/>
  <c r="H111" i="16"/>
  <c r="H112" i="16"/>
  <c r="H113" i="16"/>
  <c r="H114" i="16"/>
  <c r="C122" i="16"/>
  <c r="E110" i="16"/>
  <c r="E111" i="16"/>
  <c r="E112" i="16"/>
  <c r="E113" i="16"/>
  <c r="E114" i="16"/>
  <c r="E95" i="16"/>
  <c r="E96" i="16"/>
  <c r="E90" i="16"/>
  <c r="E91" i="16"/>
  <c r="E92" i="16"/>
  <c r="E93" i="16"/>
  <c r="E94" i="16"/>
  <c r="E97" i="16"/>
  <c r="E98" i="16"/>
  <c r="E99" i="16"/>
  <c r="E69" i="16"/>
  <c r="E70" i="16"/>
  <c r="E71" i="16"/>
  <c r="E72" i="16"/>
  <c r="E73" i="16"/>
  <c r="E74" i="16"/>
  <c r="E75" i="16"/>
  <c r="E76" i="16"/>
  <c r="E77" i="16"/>
  <c r="E78" i="16"/>
  <c r="E31" i="16"/>
  <c r="E32" i="16"/>
  <c r="E33" i="16"/>
  <c r="E34" i="16"/>
  <c r="E35" i="16"/>
  <c r="E36" i="16"/>
  <c r="E37" i="16"/>
  <c r="E38" i="16"/>
  <c r="E39" i="16"/>
  <c r="E40" i="16"/>
  <c r="E6" i="16"/>
  <c r="E7" i="16"/>
  <c r="E8" i="16"/>
  <c r="E9" i="16"/>
  <c r="E10" i="16"/>
  <c r="E11" i="16"/>
  <c r="E12" i="16"/>
  <c r="E13" i="16"/>
  <c r="E14" i="16"/>
  <c r="E15" i="16"/>
  <c r="C124" i="14"/>
  <c r="C128" i="14"/>
  <c r="H119" i="14"/>
  <c r="H110" i="14"/>
  <c r="H114" i="14"/>
  <c r="H111" i="14"/>
  <c r="H112" i="14"/>
  <c r="H113" i="14"/>
  <c r="E110" i="14"/>
  <c r="E111" i="14"/>
  <c r="E112" i="14"/>
  <c r="E113" i="14"/>
  <c r="E114" i="14"/>
  <c r="E90" i="14"/>
  <c r="E91" i="14"/>
  <c r="E92" i="14"/>
  <c r="E93" i="14"/>
  <c r="E94" i="14"/>
  <c r="E95" i="14"/>
  <c r="E96" i="14"/>
  <c r="E97" i="14"/>
  <c r="E98" i="14"/>
  <c r="E99" i="14"/>
  <c r="E69" i="14"/>
  <c r="E70" i="14"/>
  <c r="E71" i="14"/>
  <c r="E72" i="14"/>
  <c r="E73" i="14"/>
  <c r="E74" i="14"/>
  <c r="E75" i="14"/>
  <c r="E76" i="14"/>
  <c r="E77" i="14"/>
  <c r="E78" i="14"/>
  <c r="E31" i="14"/>
  <c r="E32" i="14"/>
  <c r="E33" i="14"/>
  <c r="E34" i="14"/>
  <c r="E35" i="14"/>
  <c r="E36" i="14"/>
  <c r="E37" i="14"/>
  <c r="E38" i="14"/>
  <c r="E39" i="14"/>
  <c r="E40" i="14"/>
  <c r="E6" i="14"/>
  <c r="E7" i="14"/>
  <c r="E8" i="14"/>
  <c r="E9" i="14"/>
  <c r="E10" i="14"/>
  <c r="E11" i="14"/>
  <c r="E12" i="14"/>
  <c r="E13" i="14"/>
  <c r="E14" i="14"/>
  <c r="E15" i="14"/>
  <c r="H110" i="13"/>
  <c r="C128" i="13" s="1"/>
  <c r="H111" i="13"/>
  <c r="H112" i="13"/>
  <c r="H113" i="13"/>
  <c r="H114" i="13"/>
  <c r="C127" i="13"/>
  <c r="C126" i="13"/>
  <c r="C125" i="13"/>
  <c r="C124" i="13"/>
  <c r="C123" i="13"/>
  <c r="C122" i="13"/>
  <c r="E110" i="13"/>
  <c r="E111" i="13"/>
  <c r="E112" i="13"/>
  <c r="E113" i="13"/>
  <c r="E114" i="13"/>
  <c r="E90" i="13"/>
  <c r="E91" i="13"/>
  <c r="E92" i="13"/>
  <c r="E93" i="13"/>
  <c r="E94" i="13"/>
  <c r="E95" i="13"/>
  <c r="E96" i="13"/>
  <c r="E97" i="13"/>
  <c r="E98" i="13"/>
  <c r="E99" i="13"/>
  <c r="E69" i="13"/>
  <c r="E70" i="13"/>
  <c r="E71" i="13"/>
  <c r="E72" i="13"/>
  <c r="E73" i="13"/>
  <c r="E74" i="13"/>
  <c r="E75" i="13"/>
  <c r="E76" i="13"/>
  <c r="E77" i="13"/>
  <c r="E78" i="13"/>
  <c r="E31" i="13"/>
  <c r="E32" i="13"/>
  <c r="E33" i="13"/>
  <c r="E34" i="13"/>
  <c r="E35" i="13"/>
  <c r="E36" i="13"/>
  <c r="E37" i="13"/>
  <c r="E38" i="13"/>
  <c r="E39" i="13"/>
  <c r="E40" i="13"/>
  <c r="E6" i="13"/>
  <c r="E7" i="13"/>
  <c r="E8" i="13"/>
  <c r="E9" i="13"/>
  <c r="E10" i="13"/>
  <c r="E11" i="13"/>
  <c r="E12" i="13"/>
  <c r="E13" i="13"/>
  <c r="E14" i="13"/>
  <c r="E15" i="13"/>
  <c r="H110" i="12"/>
  <c r="H111" i="12"/>
  <c r="H112" i="12"/>
  <c r="H113" i="12"/>
  <c r="C128" i="12" s="1"/>
  <c r="H114" i="12"/>
  <c r="E110" i="12"/>
  <c r="E111" i="12"/>
  <c r="E112" i="12"/>
  <c r="E113" i="12"/>
  <c r="E114" i="12"/>
  <c r="E90" i="12"/>
  <c r="E91" i="12"/>
  <c r="E92" i="12"/>
  <c r="E93" i="12"/>
  <c r="E94" i="12"/>
  <c r="E95" i="12"/>
  <c r="E96" i="12"/>
  <c r="E97" i="12"/>
  <c r="E98" i="12"/>
  <c r="E99" i="12"/>
  <c r="E69" i="12"/>
  <c r="E70" i="12"/>
  <c r="E71" i="12"/>
  <c r="E72" i="12"/>
  <c r="E73" i="12"/>
  <c r="E74" i="12"/>
  <c r="E75" i="12"/>
  <c r="E76" i="12"/>
  <c r="E77" i="12"/>
  <c r="E78" i="12"/>
  <c r="C125" i="12"/>
  <c r="E6" i="8" s="1"/>
  <c r="E31" i="12"/>
  <c r="E32" i="12"/>
  <c r="E33" i="12"/>
  <c r="E34" i="12"/>
  <c r="E35" i="12"/>
  <c r="E36" i="12"/>
  <c r="E37" i="12"/>
  <c r="E38" i="12"/>
  <c r="E39" i="12"/>
  <c r="E40" i="12"/>
  <c r="E6" i="12"/>
  <c r="E7" i="12"/>
  <c r="E8" i="12"/>
  <c r="E9" i="12"/>
  <c r="E10" i="12"/>
  <c r="E11" i="12"/>
  <c r="E12" i="12"/>
  <c r="E13" i="12"/>
  <c r="E14" i="12"/>
  <c r="E15" i="12"/>
  <c r="E110" i="2"/>
  <c r="H110" i="2" s="1"/>
  <c r="E111" i="2"/>
  <c r="H111" i="2" s="1"/>
  <c r="E112" i="2"/>
  <c r="H112" i="2" s="1"/>
  <c r="E113" i="2"/>
  <c r="H113" i="2" s="1"/>
  <c r="E114" i="2"/>
  <c r="H114" i="2" s="1"/>
  <c r="E90" i="2"/>
  <c r="E91" i="2"/>
  <c r="E92" i="2"/>
  <c r="E93" i="2"/>
  <c r="E94" i="2"/>
  <c r="E95" i="2"/>
  <c r="E96" i="2"/>
  <c r="E97" i="2"/>
  <c r="E98" i="2"/>
  <c r="E99" i="2"/>
  <c r="E78" i="2"/>
  <c r="E69" i="2"/>
  <c r="E70" i="2"/>
  <c r="E71" i="2"/>
  <c r="E72" i="2"/>
  <c r="E73" i="2"/>
  <c r="E74" i="2"/>
  <c r="E75" i="2"/>
  <c r="E77" i="2"/>
  <c r="C125" i="2"/>
  <c r="E38" i="2"/>
  <c r="E54" i="2"/>
  <c r="E33" i="2"/>
  <c r="E34" i="2"/>
  <c r="E35" i="2"/>
  <c r="E36" i="2"/>
  <c r="E37" i="2"/>
  <c r="E39" i="2"/>
  <c r="E40" i="2"/>
  <c r="E41" i="2"/>
  <c r="E42" i="2"/>
  <c r="E17" i="2"/>
  <c r="E18" i="2"/>
  <c r="E15" i="2"/>
  <c r="E16" i="2"/>
  <c r="E7" i="2"/>
  <c r="E8" i="2"/>
  <c r="E9" i="2"/>
  <c r="E10" i="2"/>
  <c r="E11" i="2"/>
  <c r="E12" i="2"/>
  <c r="E13" i="2"/>
  <c r="E14" i="2"/>
  <c r="C125" i="16"/>
  <c r="E9" i="8" s="1"/>
  <c r="E119" i="16"/>
  <c r="H119" i="16" s="1"/>
  <c r="E118" i="16"/>
  <c r="H118" i="16" s="1"/>
  <c r="E117" i="16"/>
  <c r="H117" i="16" s="1"/>
  <c r="E116" i="16"/>
  <c r="H116" i="16" s="1"/>
  <c r="E115" i="16"/>
  <c r="E109" i="16"/>
  <c r="H109" i="16" s="1"/>
  <c r="E107" i="16"/>
  <c r="E106" i="16"/>
  <c r="E105" i="16"/>
  <c r="E104" i="16"/>
  <c r="E103" i="16"/>
  <c r="E102" i="16"/>
  <c r="E101" i="16"/>
  <c r="E100" i="16"/>
  <c r="E89" i="16"/>
  <c r="E87" i="16"/>
  <c r="E86" i="16"/>
  <c r="E85" i="16"/>
  <c r="E84" i="16"/>
  <c r="E83" i="16"/>
  <c r="E82" i="16"/>
  <c r="E81" i="16"/>
  <c r="E80" i="16"/>
  <c r="E79" i="16"/>
  <c r="E68" i="16"/>
  <c r="E54" i="16"/>
  <c r="E53" i="16"/>
  <c r="E52" i="16"/>
  <c r="E51" i="16"/>
  <c r="E50" i="16"/>
  <c r="E49" i="16"/>
  <c r="E48" i="16"/>
  <c r="E47" i="16"/>
  <c r="E46" i="16"/>
  <c r="E45" i="16"/>
  <c r="E44" i="16"/>
  <c r="E43" i="16"/>
  <c r="E42" i="16"/>
  <c r="E41" i="16"/>
  <c r="E30" i="16"/>
  <c r="E27" i="16"/>
  <c r="E26" i="16"/>
  <c r="E25" i="16"/>
  <c r="E24" i="16"/>
  <c r="E23" i="16"/>
  <c r="E22" i="16"/>
  <c r="E21" i="16"/>
  <c r="E20" i="16"/>
  <c r="E19" i="16"/>
  <c r="E18" i="16"/>
  <c r="E17" i="16"/>
  <c r="E16" i="16"/>
  <c r="E5" i="16"/>
  <c r="C125" i="14"/>
  <c r="E8" i="8" s="1"/>
  <c r="E119" i="14"/>
  <c r="E118" i="14"/>
  <c r="H118" i="14" s="1"/>
  <c r="E117" i="14"/>
  <c r="H117" i="14" s="1"/>
  <c r="E116" i="14"/>
  <c r="H116" i="14" s="1"/>
  <c r="E115" i="14"/>
  <c r="H115" i="14" s="1"/>
  <c r="E109" i="14"/>
  <c r="H109" i="14" s="1"/>
  <c r="E107" i="14"/>
  <c r="E106" i="14"/>
  <c r="E105" i="14"/>
  <c r="E104" i="14"/>
  <c r="E103" i="14"/>
  <c r="E102" i="14"/>
  <c r="E101" i="14"/>
  <c r="E100" i="14"/>
  <c r="E89" i="14"/>
  <c r="E87" i="14"/>
  <c r="E86" i="14"/>
  <c r="E85" i="14"/>
  <c r="E84" i="14"/>
  <c r="E83" i="14"/>
  <c r="E82" i="14"/>
  <c r="E81" i="14"/>
  <c r="E80" i="14"/>
  <c r="E79" i="14"/>
  <c r="E68" i="14"/>
  <c r="E54" i="14"/>
  <c r="E53" i="14"/>
  <c r="E52" i="14"/>
  <c r="E51" i="14"/>
  <c r="E50" i="14"/>
  <c r="E49" i="14"/>
  <c r="E48" i="14"/>
  <c r="E47" i="14"/>
  <c r="E46" i="14"/>
  <c r="E45" i="14"/>
  <c r="E44" i="14"/>
  <c r="E43" i="14"/>
  <c r="E42" i="14"/>
  <c r="E41" i="14"/>
  <c r="E30" i="14"/>
  <c r="E27" i="14"/>
  <c r="E26" i="14"/>
  <c r="E25" i="14"/>
  <c r="E24" i="14"/>
  <c r="E23" i="14"/>
  <c r="E22" i="14"/>
  <c r="E21" i="14"/>
  <c r="E20" i="14"/>
  <c r="E19" i="14"/>
  <c r="E18" i="14"/>
  <c r="E17" i="14"/>
  <c r="E16" i="14"/>
  <c r="E5" i="14"/>
  <c r="E7" i="8"/>
  <c r="E119" i="13"/>
  <c r="H119" i="13" s="1"/>
  <c r="E118" i="13"/>
  <c r="H118" i="13" s="1"/>
  <c r="E117" i="13"/>
  <c r="H117" i="13" s="1"/>
  <c r="E116" i="13"/>
  <c r="H116" i="13" s="1"/>
  <c r="E115" i="13"/>
  <c r="H115" i="13" s="1"/>
  <c r="E109" i="13"/>
  <c r="H109" i="13" s="1"/>
  <c r="E107" i="13"/>
  <c r="E106" i="13"/>
  <c r="E105" i="13"/>
  <c r="E104" i="13"/>
  <c r="E103" i="13"/>
  <c r="E102" i="13"/>
  <c r="E101" i="13"/>
  <c r="E100" i="13"/>
  <c r="E89" i="13"/>
  <c r="E87" i="13"/>
  <c r="E86" i="13"/>
  <c r="E85" i="13"/>
  <c r="E84" i="13"/>
  <c r="E83" i="13"/>
  <c r="E82" i="13"/>
  <c r="E81" i="13"/>
  <c r="E80" i="13"/>
  <c r="E79" i="13"/>
  <c r="E68" i="13"/>
  <c r="E54" i="13"/>
  <c r="E53" i="13"/>
  <c r="E52" i="13"/>
  <c r="E51" i="13"/>
  <c r="E50" i="13"/>
  <c r="E49" i="13"/>
  <c r="E48" i="13"/>
  <c r="E47" i="13"/>
  <c r="E46" i="13"/>
  <c r="E45" i="13"/>
  <c r="E44" i="13"/>
  <c r="E43" i="13"/>
  <c r="E42" i="13"/>
  <c r="E41" i="13"/>
  <c r="E30" i="13"/>
  <c r="E27" i="13"/>
  <c r="E26" i="13"/>
  <c r="E25" i="13"/>
  <c r="E24" i="13"/>
  <c r="E23" i="13"/>
  <c r="E22" i="13"/>
  <c r="E21" i="13"/>
  <c r="E20" i="13"/>
  <c r="E19" i="13"/>
  <c r="E18" i="13"/>
  <c r="E17" i="13"/>
  <c r="E16" i="13"/>
  <c r="E5" i="13"/>
  <c r="E119" i="12"/>
  <c r="H119" i="12" s="1"/>
  <c r="E118" i="12"/>
  <c r="H118" i="12" s="1"/>
  <c r="E117" i="12"/>
  <c r="H117" i="12" s="1"/>
  <c r="E116" i="12"/>
  <c r="H116" i="12" s="1"/>
  <c r="E115" i="12"/>
  <c r="H115" i="12" s="1"/>
  <c r="E109" i="12"/>
  <c r="H109" i="12" s="1"/>
  <c r="E107" i="12"/>
  <c r="E106" i="12"/>
  <c r="E105" i="12"/>
  <c r="E104" i="12"/>
  <c r="E103" i="12"/>
  <c r="E102" i="12"/>
  <c r="E101" i="12"/>
  <c r="E100" i="12"/>
  <c r="E89" i="12"/>
  <c r="E87" i="12"/>
  <c r="E86" i="12"/>
  <c r="E85" i="12"/>
  <c r="E84" i="12"/>
  <c r="E83" i="12"/>
  <c r="E82" i="12"/>
  <c r="E81" i="12"/>
  <c r="E80" i="12"/>
  <c r="E79" i="12"/>
  <c r="E68" i="12"/>
  <c r="E54" i="12"/>
  <c r="E53" i="12"/>
  <c r="E52" i="12"/>
  <c r="E51" i="12"/>
  <c r="E50" i="12"/>
  <c r="E49" i="12"/>
  <c r="E48" i="12"/>
  <c r="E47" i="12"/>
  <c r="E46" i="12"/>
  <c r="E45" i="12"/>
  <c r="E44" i="12"/>
  <c r="E43" i="12"/>
  <c r="E42" i="12"/>
  <c r="E41" i="12"/>
  <c r="E30" i="12"/>
  <c r="E27" i="12"/>
  <c r="E26" i="12"/>
  <c r="E25" i="12"/>
  <c r="E24" i="12"/>
  <c r="E23" i="12"/>
  <c r="E22" i="12"/>
  <c r="E21" i="12"/>
  <c r="E20" i="12"/>
  <c r="E19" i="12"/>
  <c r="E18" i="12"/>
  <c r="E17" i="12"/>
  <c r="E16" i="12"/>
  <c r="E5" i="12"/>
  <c r="E68" i="2"/>
  <c r="E119" i="2"/>
  <c r="H119" i="2" s="1"/>
  <c r="E118" i="2"/>
  <c r="H118" i="2" s="1"/>
  <c r="E117" i="2"/>
  <c r="E116" i="2"/>
  <c r="H116" i="2" s="1"/>
  <c r="E115" i="2"/>
  <c r="H115" i="2" s="1"/>
  <c r="E109" i="2"/>
  <c r="H109" i="2" s="1"/>
  <c r="E107" i="2"/>
  <c r="E106" i="2"/>
  <c r="E105" i="2"/>
  <c r="E104" i="2"/>
  <c r="E103" i="2"/>
  <c r="E102" i="2"/>
  <c r="E101" i="2"/>
  <c r="E100" i="2"/>
  <c r="E89" i="2"/>
  <c r="E87" i="2"/>
  <c r="E86" i="2"/>
  <c r="E85" i="2"/>
  <c r="E84" i="2"/>
  <c r="E83" i="2"/>
  <c r="E82" i="2"/>
  <c r="E81" i="2"/>
  <c r="E80" i="2"/>
  <c r="E79" i="2"/>
  <c r="E53" i="2"/>
  <c r="E52" i="2"/>
  <c r="E51" i="2"/>
  <c r="E50" i="2"/>
  <c r="E49" i="2"/>
  <c r="E48" i="2"/>
  <c r="E47" i="2"/>
  <c r="E46" i="2"/>
  <c r="E45" i="2"/>
  <c r="E44" i="2"/>
  <c r="E43" i="2"/>
  <c r="E32" i="2"/>
  <c r="E31" i="2"/>
  <c r="E30" i="2"/>
  <c r="E27" i="2"/>
  <c r="E26" i="2"/>
  <c r="E25" i="2"/>
  <c r="E24" i="2"/>
  <c r="E23" i="2"/>
  <c r="E22" i="2"/>
  <c r="E21" i="2"/>
  <c r="E20" i="2"/>
  <c r="E19" i="2"/>
  <c r="E6" i="2"/>
  <c r="E5" i="2"/>
  <c r="C124" i="17" l="1"/>
  <c r="D10" i="8" s="1"/>
  <c r="E28" i="17"/>
  <c r="C126" i="17"/>
  <c r="F10" i="8" s="1"/>
  <c r="I14" i="8"/>
  <c r="I13" i="8"/>
  <c r="I12" i="8"/>
  <c r="C128" i="22"/>
  <c r="H15" i="8" s="1"/>
  <c r="I15" i="8" s="1"/>
  <c r="C123" i="22"/>
  <c r="C132" i="22"/>
  <c r="C122" i="22"/>
  <c r="C123" i="21"/>
  <c r="C132" i="21"/>
  <c r="C128" i="21"/>
  <c r="C122" i="21"/>
  <c r="C128" i="20"/>
  <c r="C123" i="20"/>
  <c r="C132" i="20"/>
  <c r="C122" i="20"/>
  <c r="C128" i="19"/>
  <c r="C123" i="19"/>
  <c r="C132" i="19"/>
  <c r="C122" i="19"/>
  <c r="C123" i="18"/>
  <c r="C11" i="8" s="1"/>
  <c r="C132" i="18"/>
  <c r="C122" i="18"/>
  <c r="C128" i="17"/>
  <c r="C123" i="17"/>
  <c r="C10" i="8" s="1"/>
  <c r="C132" i="17"/>
  <c r="C122" i="17"/>
  <c r="B10" i="8" s="1"/>
  <c r="C127" i="16"/>
  <c r="G9" i="8" s="1"/>
  <c r="C126" i="16"/>
  <c r="F9" i="8" s="1"/>
  <c r="D9" i="8"/>
  <c r="E28" i="14"/>
  <c r="C123" i="14" s="1"/>
  <c r="C8" i="8" s="1"/>
  <c r="C126" i="14"/>
  <c r="F8" i="8" s="1"/>
  <c r="D8" i="8"/>
  <c r="C127" i="14"/>
  <c r="G8" i="8" s="1"/>
  <c r="F7" i="8"/>
  <c r="G7" i="8"/>
  <c r="E28" i="13"/>
  <c r="D7" i="8"/>
  <c r="C126" i="12"/>
  <c r="C127" i="12"/>
  <c r="G6" i="8" s="1"/>
  <c r="C122" i="12"/>
  <c r="B6" i="8" s="1"/>
  <c r="E28" i="12"/>
  <c r="F6" i="8"/>
  <c r="C132" i="12"/>
  <c r="C124" i="12"/>
  <c r="D6" i="8" s="1"/>
  <c r="C126" i="2"/>
  <c r="C124" i="2"/>
  <c r="E28" i="2"/>
  <c r="C132" i="2" s="1"/>
  <c r="C122" i="2"/>
  <c r="B7" i="8"/>
  <c r="E28" i="16"/>
  <c r="C132" i="16" s="1"/>
  <c r="C128" i="16"/>
  <c r="H9" i="8" s="1"/>
  <c r="H8" i="8"/>
  <c r="C122" i="14"/>
  <c r="B8" i="8" s="1"/>
  <c r="H7" i="8"/>
  <c r="H6" i="8"/>
  <c r="C127" i="2"/>
  <c r="H10" i="8" l="1"/>
  <c r="I10" i="8" s="1"/>
  <c r="C130" i="18"/>
  <c r="C133" i="18" s="1"/>
  <c r="B11" i="8"/>
  <c r="I11" i="8" s="1"/>
  <c r="C130" i="17"/>
  <c r="C133" i="17" s="1"/>
  <c r="B5" i="8"/>
  <c r="C130" i="22"/>
  <c r="C133" i="22" s="1"/>
  <c r="C130" i="21"/>
  <c r="C133" i="21" s="1"/>
  <c r="C130" i="20"/>
  <c r="C133" i="20" s="1"/>
  <c r="C130" i="19"/>
  <c r="C133" i="19" s="1"/>
  <c r="C132" i="14"/>
  <c r="I22" i="8" s="1"/>
  <c r="I8" i="8"/>
  <c r="C7" i="8"/>
  <c r="I7" i="8" s="1"/>
  <c r="C123" i="12"/>
  <c r="C6" i="8" s="1"/>
  <c r="I6" i="8" s="1"/>
  <c r="C123" i="16"/>
  <c r="C9" i="8" s="1"/>
  <c r="I9" i="8" s="1"/>
  <c r="C130" i="14"/>
  <c r="H117" i="2"/>
  <c r="C128" i="2" s="1"/>
  <c r="E5" i="8"/>
  <c r="E17" i="8" s="1"/>
  <c r="F5" i="8"/>
  <c r="F17" i="8" s="1"/>
  <c r="G5" i="8"/>
  <c r="G17" i="8" s="1"/>
  <c r="B17" i="8" l="1"/>
  <c r="C130" i="16"/>
  <c r="C133" i="16" s="1"/>
  <c r="C133" i="14"/>
  <c r="C130" i="13"/>
  <c r="C133" i="13" s="1"/>
  <c r="C130" i="12"/>
  <c r="C133" i="12" s="1"/>
  <c r="H5" i="8"/>
  <c r="H17" i="8" s="1"/>
  <c r="C123" i="2" l="1"/>
  <c r="C130" i="2" s="1"/>
  <c r="D5" i="8"/>
  <c r="D17" i="8" s="1"/>
  <c r="C5" i="8" l="1"/>
  <c r="C17" i="8" s="1"/>
  <c r="C133" i="2"/>
  <c r="I5" i="8" l="1"/>
  <c r="I19" i="8" l="1"/>
  <c r="I20" i="8" l="1"/>
  <c r="J20" i="8" s="1"/>
  <c r="I23" i="8"/>
  <c r="J19" i="8"/>
</calcChain>
</file>

<file path=xl/sharedStrings.xml><?xml version="1.0" encoding="utf-8"?>
<sst xmlns="http://schemas.openxmlformats.org/spreadsheetml/2006/main" count="730" uniqueCount="145">
  <si>
    <t>Quantity</t>
  </si>
  <si>
    <t>Total Cost</t>
  </si>
  <si>
    <r>
      <t xml:space="preserve">Labour Costs </t>
    </r>
    <r>
      <rPr>
        <i/>
        <sz val="8"/>
        <color theme="1"/>
        <rFont val="Calibri"/>
        <family val="2"/>
        <scheme val="minor"/>
      </rPr>
      <t>– employed staff working directly on the project</t>
    </r>
  </si>
  <si>
    <r>
      <t xml:space="preserve">Material Costs </t>
    </r>
    <r>
      <rPr>
        <i/>
        <sz val="8"/>
        <color theme="1"/>
        <rFont val="Calibri"/>
        <family val="2"/>
        <scheme val="minor"/>
      </rPr>
      <t xml:space="preserve"> - materials to be used directly on your project</t>
    </r>
  </si>
  <si>
    <r>
      <t xml:space="preserve">Capital Usage </t>
    </r>
    <r>
      <rPr>
        <i/>
        <sz val="8"/>
        <color theme="1"/>
        <rFont val="Calibri"/>
        <family val="2"/>
        <scheme val="minor"/>
      </rPr>
      <t>– the usage costs of capital assets</t>
    </r>
  </si>
  <si>
    <r>
      <t xml:space="preserve">Subcontract Costs </t>
    </r>
    <r>
      <rPr>
        <i/>
        <sz val="8"/>
        <color theme="1"/>
        <rFont val="Calibri"/>
        <family val="2"/>
        <scheme val="minor"/>
      </rPr>
      <t>– up to 30% of total project costs</t>
    </r>
  </si>
  <si>
    <r>
      <t xml:space="preserve">Travel &amp; Subsistence </t>
    </r>
    <r>
      <rPr>
        <i/>
        <sz val="8"/>
        <color theme="1"/>
        <rFont val="Calibri"/>
        <family val="2"/>
        <scheme val="minor"/>
      </rPr>
      <t>– reasonable costs incurred</t>
    </r>
  </si>
  <si>
    <r>
      <t xml:space="preserve">Other Costs </t>
    </r>
    <r>
      <rPr>
        <i/>
        <sz val="8"/>
        <color theme="1"/>
        <rFont val="Calibri"/>
        <family val="2"/>
        <scheme val="minor"/>
      </rPr>
      <t>– direct project costs which are not covered in the other categories</t>
    </r>
  </si>
  <si>
    <t xml:space="preserve">Lead Applicant </t>
  </si>
  <si>
    <t>Overheads</t>
  </si>
  <si>
    <t>Cost Description</t>
  </si>
  <si>
    <t>enter job role</t>
  </si>
  <si>
    <t>enter number of days</t>
  </si>
  <si>
    <r>
      <t xml:space="preserve">Overheads – </t>
    </r>
    <r>
      <rPr>
        <i/>
        <sz val="8"/>
        <color theme="1"/>
        <rFont val="Calibri"/>
        <family val="2"/>
        <scheme val="minor"/>
      </rPr>
      <t>20% of labour costs</t>
    </r>
    <r>
      <rPr>
        <b/>
        <sz val="11"/>
        <color theme="1"/>
        <rFont val="Calibri"/>
        <family val="2"/>
        <scheme val="minor"/>
      </rPr>
      <t xml:space="preserve"> (AUTO CALCULATED)</t>
    </r>
  </si>
  <si>
    <t>enter material required</t>
  </si>
  <si>
    <t>enter number of items below</t>
  </si>
  <si>
    <t>This field will be auto calculated</t>
  </si>
  <si>
    <t>Single Unit Cost (£)</t>
  </si>
  <si>
    <t>enter day rate (£)</t>
  </si>
  <si>
    <t>enter material cost per unit (£)</t>
  </si>
  <si>
    <t>Brief Justification of cost and how it relates to the project</t>
  </si>
  <si>
    <t xml:space="preserve">enter asset name </t>
  </si>
  <si>
    <t>enter original purchase price 
(£ excluding VAT)</t>
  </si>
  <si>
    <t>Monthly Depreciation Charge 
(this field will be auto calculated)</t>
  </si>
  <si>
    <t>enter number of project months</t>
  </si>
  <si>
    <t>enter % of time used on project</t>
  </si>
  <si>
    <t>Project capital usage cost 
(this field will be auto calculated)</t>
  </si>
  <si>
    <t>enter subcontractor name (if known)</t>
  </si>
  <si>
    <t xml:space="preserve">Enter quote amount </t>
  </si>
  <si>
    <t xml:space="preserve">enter cost (each) </t>
  </si>
  <si>
    <t xml:space="preserve">enter the unit cost </t>
  </si>
  <si>
    <t>enter frequency/quantity</t>
  </si>
  <si>
    <t xml:space="preserve">Justify the need for this cost and if applicable describe the calculations to determine unit cost </t>
  </si>
  <si>
    <t>enter frequency of cost</t>
  </si>
  <si>
    <t>Totals for Lead Applicant:</t>
  </si>
  <si>
    <t>Labour</t>
  </si>
  <si>
    <t>Overhead</t>
  </si>
  <si>
    <t>Material Cost</t>
  </si>
  <si>
    <t>Subcontract Cost</t>
  </si>
  <si>
    <t>Travel and Subsistence</t>
  </si>
  <si>
    <t>Other Costs</t>
  </si>
  <si>
    <t>Capital Usage</t>
  </si>
  <si>
    <t>Lead Applicant</t>
  </si>
  <si>
    <t>Collaborator 1</t>
  </si>
  <si>
    <t>Collaborator 2</t>
  </si>
  <si>
    <t>Collaborator 3</t>
  </si>
  <si>
    <t>Collaborator 4</t>
  </si>
  <si>
    <t>enter a description of the cost category and item</t>
  </si>
  <si>
    <t>Partner TOTAL</t>
  </si>
  <si>
    <t>TOTAL Eligible Project Costs</t>
  </si>
  <si>
    <t>Value of GRANT Requested</t>
  </si>
  <si>
    <t>enter depreciation period 
(in months)</t>
  </si>
  <si>
    <t>Labour costs</t>
  </si>
  <si>
    <t>Micro companies, sole traders and partnerships not operating a PAYE scheme</t>
  </si>
  <si>
    <t>Materials costs</t>
  </si>
  <si>
    <t>Capital usage</t>
  </si>
  <si>
    <t>Subcontract costs</t>
  </si>
  <si>
    <t>Travel and subsistence costs</t>
  </si>
  <si>
    <t>Other costs</t>
  </si>
  <si>
    <t>This category can be used for any direct project costs which are not covered in the other categories. Examples of other costs include:</t>
  </si>
  <si>
    <t>Equipment Hire</t>
  </si>
  <si>
    <t xml:space="preserve">You can claim the hire of a piece of equipment required to undertake the project. The direct project-related costs for this item would be calculated by entering the day rate and entering the utilisation (in days) for project activity. </t>
  </si>
  <si>
    <t>Workshop or laboratory usage charge outs</t>
  </si>
  <si>
    <t>Costs relating to workshops or laboratories that can be identified specifically as directly attributable to the project can be claimed in this section.</t>
  </si>
  <si>
    <t>You should provide details of how the workshop or laboratory charge out rates are calculated per hour or day. This can include specific labour (such as staff permanently in place to maintain and run the workshop or laboratory and not considered project specific), rent, rates, maintenance and equipment calibration costs. These should form the overall costs together with the available operational hours to inform the hourly/daily charge out rates. Each workshop or laboratory will need to be supported with actual usage data to claim costs.</t>
  </si>
  <si>
    <t>Training costs</t>
  </si>
  <si>
    <t xml:space="preserve">These costs are eligible where they are specific to and necessary for your project. </t>
  </si>
  <si>
    <t>Market assessment</t>
  </si>
  <si>
    <t>There is some scope for support of market assessment studies to help understand how your project results are applicable to the intended market. Market research as a promotional tool is ineligible.</t>
  </si>
  <si>
    <t>Patent filing costs for new intellectual property (IP)</t>
  </si>
  <si>
    <t>IP costs generated by your project are eligible. This cost is allowable for SMEs up to a limit of £7,500 per partner. These should not include legal costs relating to the filing of trademark related expenditure as these are considered to be marketing/exploitation costs and therefore ineligible.</t>
  </si>
  <si>
    <t>Pink cells are auto calculated and the figures should be used to populate your online application form once you have entered and checked all your figures in this excel document</t>
  </si>
  <si>
    <t>Check</t>
  </si>
  <si>
    <t>Check Diff</t>
  </si>
  <si>
    <t>Check Total</t>
  </si>
  <si>
    <t>Check diff</t>
  </si>
  <si>
    <t>Spreadsheet guide</t>
  </si>
  <si>
    <t>Enter company name here</t>
  </si>
  <si>
    <t xml:space="preserve">A note on collaborative projects </t>
  </si>
  <si>
    <t>Eligible Costs</t>
  </si>
  <si>
    <t>Evidence for claim post project</t>
  </si>
  <si>
    <t>Green cells are input cells - Enter information in these cells</t>
  </si>
  <si>
    <t>Blue cells are auto calculated and will not be editable</t>
  </si>
  <si>
    <t>Key to cells:</t>
  </si>
  <si>
    <t>Yellow cells - Office use only</t>
  </si>
  <si>
    <t>Application Unique ID:</t>
  </si>
  <si>
    <t>FOR OFFICE USE</t>
  </si>
  <si>
    <t>TOTAL Cost</t>
  </si>
  <si>
    <t>The original guidance on which these cost guidelines have been based upon UKRI guidance for non-academic organisations available here: 
https://www.ukri.org/councils/innovate-uk/guidance-for-applicants/costs-we-fund/costs-guidance-for-non-academic-organisations/</t>
  </si>
  <si>
    <t>If you do not currently operate a company PAYE scheme and are working directly on the project, you can include your labour as an eligible cost. This should be in line with the European Commission policy and is subject to the following conditions:
- your labour costs must be calculated using a maximum of eight hours per day, five days – up to 40 hours – per week and £22 per hour
- your costs must be recorded through the business accounts
- your project time must be supported by timesheets and project records.
Any grant awarded must comply with these provisions.</t>
  </si>
  <si>
    <t xml:space="preserve">At the end of the project KCC will require evidence of spend in order for the grant to be claimed. Further guidance will be provided once successful projects commence but as a guide for labour costs KCC will require you to present the following information: 
•	Timesheets (a template will be provided to record time through the project) 
•	PAYE of staff working on project (if applicable) </t>
  </si>
  <si>
    <t>At the end of the project KCC will require evidence of spend in order for the grant to be claimed. Further guidance will be provided once successful projects commence but as a guide for materials costs KCC will require you to present the following information: 
•	Receipts and invoices 
•	Business bank statement(s) showing that the payment has been made</t>
  </si>
  <si>
    <t>At the end of the project KCC will require evidence of spend in order for the grant to be claimed. Further guidance will be provided once successful projects commence but as a guide for subcontractor costs KCC will require you to present the following information:
•	Invoice detailing the work carried out
•	Business bank statement(s) showing that the payment has been made</t>
  </si>
  <si>
    <t>At the end of the project KCC will require evidence of spend in order for the grant to be claimed. Further guidance will be provided once successful projects commence but as a guide for ‘Other Costs’, KCC will require you to present the following information: 
•	Invoice/receipts detailing the services/products purchased
•	Business bank statement(s) showing that the payment has been made 
•	Evidence to support charge out rate calculations (if applicable)</t>
  </si>
  <si>
    <t>Note on VAT: If your business is a VAT registered company, enter the costs below as net (excluding VAT). If your business is not a VAT registered company, enter the costs below as gross (VAT inclusive) unless otherwise instructed.</t>
  </si>
  <si>
    <t>Totals for Collaborator 1:</t>
  </si>
  <si>
    <t>Totals for Collaborator 2:</t>
  </si>
  <si>
    <t>Totals for Collaborator 3:</t>
  </si>
  <si>
    <t>Totals for Collaborator 4:</t>
  </si>
  <si>
    <t>Collaborator 5</t>
  </si>
  <si>
    <t>Totals for Collaborator 5:</t>
  </si>
  <si>
    <t>Collaborator 6</t>
  </si>
  <si>
    <t>Totals for Collaborator 6:</t>
  </si>
  <si>
    <t>Collaborator 7</t>
  </si>
  <si>
    <t>Totals for Collaborator 7:</t>
  </si>
  <si>
    <t>Collaborator 8</t>
  </si>
  <si>
    <t>Totals for Collaborator 8:</t>
  </si>
  <si>
    <t>Collaborator 9</t>
  </si>
  <si>
    <t>Totals for Collaborator 9:</t>
  </si>
  <si>
    <t>Collaborator 10</t>
  </si>
  <si>
    <t>Totals for Collaborator 10:</t>
  </si>
  <si>
    <t>The overhead will be auto calculated on the eligible costs calculator based on 20% of labour costs.</t>
  </si>
  <si>
    <t>Once you have read the 'Guidance to eligible costs' below navigate to the relevant tabs at the bottom of the screen to start entering your costs.</t>
  </si>
  <si>
    <t>Guidance to Eligible Costs (also available in our 'Guidelines for Applicants' via the link below)</t>
  </si>
  <si>
    <t xml:space="preserve">Click on this link to visit our competition website where you will find our 'Guidelines for Applicants' </t>
  </si>
  <si>
    <r>
      <t xml:space="preserve">If your project is collaborative (i.e. has more than one partner) then you will be required to select a lead partner who will apply for the funding on behalf of all the partners. Collaborating partners can be from any region in the UK and be any sized UK registered business. The lead partner will complete the Eligible Costs Calculator as the lead applicant and the collaborating partners will need to input their costs in the relevant collaborator tabs. At the end of the project the lead partner will be responsible for submitting the evidence of spend on behalf of all the partners. Once claims have been approved by Kent County Council the lead business will receive the grant and will distribute funding to all other partners. This is known as a ‘hub and spoke’ model. </t>
    </r>
    <r>
      <rPr>
        <sz val="11"/>
        <color rgb="FFFF0000"/>
        <rFont val="Calibri"/>
        <family val="2"/>
        <scheme val="minor"/>
      </rPr>
      <t>Please note that large collaborating partners may not draw from the grant but their match funding can be counted towards total project costs</t>
    </r>
    <r>
      <rPr>
        <sz val="11"/>
        <color rgb="FF0B0C0C"/>
        <rFont val="Calibri"/>
        <family val="2"/>
        <scheme val="minor"/>
      </rPr>
      <t>.</t>
    </r>
  </si>
  <si>
    <t>VAT</t>
  </si>
  <si>
    <t>If your business is a VAT registered company, enter the costs on the ‘Eligible Costs Calculator’ as net (excluding VAT). If your business is not a VAT registered company, enter the costs on the ‘Eligible Costs Calculator’ as gross (VAT inclusive). If your project is funded a VAT Declaration form will be included in the Grant Agreement which will need to be completed by each partner (if applicable) and returned with the signed grant agreement.</t>
  </si>
  <si>
    <t xml:space="preserve">Growing Kent and Medway Business Sustainability Challenge funding is made available through UK Research and Innovation (UKRI) and as such eligible project costs for this competition are based on UKRI guidance for non-academic organisations (i.e. businesses). The eligible costs are summarised below with one notable change from the standard UKRI guidelines in that this competition will simplify the overhead calculation by using 20% of labour costs only. 
</t>
  </si>
  <si>
    <r>
      <t xml:space="preserve">These include costs of employees working directly on the project. All listed staff should be on your payroll and subject to PAYE. If you are a micro company, sole trader or partnership not running PAYE see guidance below.
Eligible labour costs include:
</t>
    </r>
    <r>
      <rPr>
        <b/>
        <sz val="11"/>
        <color rgb="FF00B050"/>
        <rFont val="Calibri"/>
        <family val="2"/>
      </rPr>
      <t xml:space="preserve">√ </t>
    </r>
    <r>
      <rPr>
        <sz val="11"/>
        <color theme="1"/>
        <rFont val="Calibri"/>
        <family val="2"/>
        <scheme val="minor"/>
      </rPr>
      <t xml:space="preserve">gross salary, National Insurance (NI), company pension contribution, life insurance or other non-discretionary package costs.
Ineligible labour costs include:
</t>
    </r>
    <r>
      <rPr>
        <b/>
        <sz val="11"/>
        <color rgb="FFFF0000"/>
        <rFont val="Calibri"/>
        <family val="2"/>
        <scheme val="minor"/>
      </rPr>
      <t>X</t>
    </r>
    <r>
      <rPr>
        <sz val="11"/>
        <color theme="1"/>
        <rFont val="Calibri"/>
        <family val="2"/>
        <scheme val="minor"/>
      </rPr>
      <t xml:space="preserve"> use of blended labour rates inclusive of overheads
</t>
    </r>
    <r>
      <rPr>
        <b/>
        <sz val="11"/>
        <color rgb="FFFF0000"/>
        <rFont val="Calibri"/>
        <family val="2"/>
        <scheme val="minor"/>
      </rPr>
      <t>X</t>
    </r>
    <r>
      <rPr>
        <sz val="11"/>
        <color theme="1"/>
        <rFont val="Calibri"/>
        <family val="2"/>
        <scheme val="minor"/>
      </rPr>
      <t xml:space="preserve"> discretionary bonuses or performance related payments of any kind
</t>
    </r>
    <r>
      <rPr>
        <b/>
        <sz val="11"/>
        <color rgb="FFFF0000"/>
        <rFont val="Calibri"/>
        <family val="2"/>
        <scheme val="minor"/>
      </rPr>
      <t>X</t>
    </r>
    <r>
      <rPr>
        <sz val="11"/>
        <color theme="1"/>
        <rFont val="Calibri"/>
        <family val="2"/>
        <scheme val="minor"/>
      </rPr>
      <t xml:space="preserve"> time spent not working directly on the project (for example sick, non-productive time or training days)
</t>
    </r>
    <r>
      <rPr>
        <b/>
        <sz val="11"/>
        <color rgb="FFFF0000"/>
        <rFont val="Calibri"/>
        <family val="2"/>
        <scheme val="minor"/>
      </rPr>
      <t>X</t>
    </r>
    <r>
      <rPr>
        <sz val="11"/>
        <color theme="1"/>
        <rFont val="Calibri"/>
        <family val="2"/>
        <scheme val="minor"/>
      </rPr>
      <t xml:space="preserve"> dividend payments
</t>
    </r>
    <r>
      <rPr>
        <b/>
        <sz val="11"/>
        <color rgb="FFFF0000"/>
        <rFont val="Calibri"/>
        <family val="2"/>
        <scheme val="minor"/>
      </rPr>
      <t>X</t>
    </r>
    <r>
      <rPr>
        <sz val="11"/>
        <color theme="1"/>
        <rFont val="Calibri"/>
        <family val="2"/>
        <scheme val="minor"/>
      </rPr>
      <t xml:space="preserve"> forecasted pay increases.</t>
    </r>
  </si>
  <si>
    <r>
      <rPr>
        <b/>
        <sz val="11"/>
        <color rgb="FFCC0099"/>
        <rFont val="Calibri"/>
        <family val="2"/>
        <scheme val="minor"/>
      </rPr>
      <t>Applicant Action</t>
    </r>
    <r>
      <rPr>
        <sz val="11"/>
        <color rgb="FFCC0099"/>
        <rFont val="Calibri"/>
        <family val="2"/>
        <scheme val="minor"/>
      </rPr>
      <t xml:space="preserve">
In the ‘Eligible Costs Calculator’ provide the day rate for each member of staff/pay band working on the project and the number of days they will be working on the project. Please provide a brief description on what their role in the project will be. To calculate staff day rate which you input into the  ‘Eligible Costs Calculator’ you can divide the gross employee costs (available from PAYE records) by the number of working days per year less bank holidays and your organisation’s annual leave entitlement.</t>
    </r>
  </si>
  <si>
    <r>
      <rPr>
        <b/>
        <sz val="11"/>
        <color rgb="FFCC0099"/>
        <rFont val="Calibri"/>
        <family val="2"/>
        <scheme val="minor"/>
      </rPr>
      <t>Applicant Action</t>
    </r>
    <r>
      <rPr>
        <sz val="11"/>
        <color rgb="FFCC0099"/>
        <rFont val="Calibri"/>
        <family val="2"/>
        <scheme val="minor"/>
      </rPr>
      <t xml:space="preserve">
No action required - this will be auto calculated based on the labour costs in the ‘Eligible Costs Calculator’</t>
    </r>
  </si>
  <si>
    <t>The costs of materials and consumables to be used directly on your project are eligible costs if they can be well justified and are purchased from third parties. Materials and consumables that are under the value of £1000 may be considered in this category in accordance to your company’s capitalisation policy. There is no definitive list of what is an eligible materials or consumables cost as we will fund costs which are essential to the delivery of the project and the onus is on you as the applicant to fully justify the need for the proposed materials in the column provided in the 'Eligible Cost Calculator'. If the material has a residual or resale value at the end of your project, costs should be reduced accordingly. Please note the purchase of Capital Assets e.g. equipment, machinery, premises development is ineligible (see guidance on Capital Usage in the next cost category for what could be considered eligible)</t>
  </si>
  <si>
    <r>
      <rPr>
        <b/>
        <sz val="11"/>
        <color rgb="FFCC0099"/>
        <rFont val="Calibri"/>
        <family val="2"/>
        <scheme val="minor"/>
      </rPr>
      <t>Applicant Action</t>
    </r>
    <r>
      <rPr>
        <sz val="11"/>
        <color rgb="FFCC0099"/>
        <rFont val="Calibri"/>
        <family val="2"/>
        <scheme val="minor"/>
      </rPr>
      <t xml:space="preserve">
In the ‘Eligible Costs Calculator’ provide a description of the material required, a cost per unit and number of units required - the total will then be auto calculated. Please briefly describe how these materials are to be used in the project in the final column. </t>
    </r>
  </si>
  <si>
    <t>You can claim the usage costs of capital assets (e.g. equipment) providing they meet the following criteria:
- they are essential for the project proposed and their use is justified
- they have a useful life of at least one year
- they are stand alone, clearly definable and moveable
- they conform to your organisation’s capitalisation policy.</t>
  </si>
  <si>
    <r>
      <rPr>
        <b/>
        <sz val="11"/>
        <color rgb="FFCC0099"/>
        <rFont val="Calibri"/>
        <family val="2"/>
        <scheme val="minor"/>
      </rPr>
      <t>Applicant Action</t>
    </r>
    <r>
      <rPr>
        <sz val="11"/>
        <color rgb="FFCC0099"/>
        <rFont val="Calibri"/>
        <family val="2"/>
        <scheme val="minor"/>
      </rPr>
      <t xml:space="preserve">
The ‘Eligible Costs Calculator’ will calculate the usage value for all capital equipment and tools used on your project using your input values with the following calculation:
original purchase price (excluding VAT) divided by depreciation period in months (as per your current capitalisation policy) = monthly depreciation charge
project capital usage cost = (monthly depreciation charge x number of project months) x percentage of time used on project.</t>
    </r>
  </si>
  <si>
    <r>
      <rPr>
        <u/>
        <sz val="11"/>
        <color rgb="FFCC0099"/>
        <rFont val="Calibri"/>
        <family val="2"/>
        <scheme val="minor"/>
      </rPr>
      <t>Worked example</t>
    </r>
    <r>
      <rPr>
        <sz val="11"/>
        <color rgb="FFCC0099"/>
        <rFont val="Calibri"/>
        <family val="2"/>
        <scheme val="minor"/>
      </rPr>
      <t xml:space="preserve">
An enterprise has a capital item with an original purchase price of £305,000. Their accounting policy states the cost would be depreciated over four years. This item is to be used on the project for 5 months for 30% of the time only. The calculation for the direct project-related costs of this item would be:
£305,000 divided by 48 months equals £6,354. Therefore, the cost to the project should be £6,354 multiplied by 5 project months. Applying 30% utilisation would equal £9531.</t>
    </r>
  </si>
  <si>
    <t>Please also briefly describe how this capital item will be used in the project in the final column</t>
  </si>
  <si>
    <t>At the end of the project KCC will require evidence of spend in order for the grant to be claimed. Further guidance will be provided once successful projects commence but as a guide for capital usage KCC will require you to present the following information: 
•Asset Name, Original Purchase Price (excl. VAT), Depreciation period in months, monthly depreciation charge (auto-calculated), number of project months, % of time used on the project, &amp; Project Capital Usage Cost (auto-Calculated). A claims template will be provided as part of the claims guidance issued to successful projects.</t>
  </si>
  <si>
    <r>
      <t xml:space="preserve">You can claim costs relating to work carried out by third-party organisations that are not part of your project team. </t>
    </r>
    <r>
      <rPr>
        <b/>
        <u/>
        <sz val="11"/>
        <color rgb="FFFF0000"/>
        <rFont val="Calibri"/>
        <family val="2"/>
        <scheme val="minor"/>
      </rPr>
      <t>The subcontractor costs must not exceed 30% of the total eligible project costs</t>
    </r>
    <r>
      <rPr>
        <sz val="11"/>
        <color rgb="FF505050"/>
        <rFont val="Calibri"/>
        <family val="2"/>
        <scheme val="minor"/>
      </rPr>
      <t xml:space="preserve">. The work must meet at least one of the following criteria:
- be essential to the success of your project
- involve expertise that does not exist within the project team
- involve skills that </t>
    </r>
    <r>
      <rPr>
        <strike/>
        <sz val="11"/>
        <color rgb="FF505050"/>
        <rFont val="Calibri"/>
        <family val="2"/>
        <scheme val="minor"/>
      </rPr>
      <t xml:space="preserve">it </t>
    </r>
    <r>
      <rPr>
        <sz val="11"/>
        <color rgb="FF505050"/>
        <rFont val="Calibri"/>
        <family val="2"/>
        <scheme val="minor"/>
      </rPr>
      <t>are not practical to develop in-house for your project.
You should name the subcontractor (where known) and describe what the subcontractor will be doing and where the work will be undertaken.
Subcontract services supplied by project partners should exclude any profit element and be charged at cost. Where a partner is also a subcontractor within a project, it is important that the company in receipt of the grant funding stays within subsidy and state aid limits.</t>
    </r>
  </si>
  <si>
    <r>
      <rPr>
        <b/>
        <sz val="11"/>
        <color rgb="FFCC0099"/>
        <rFont val="Calibri"/>
        <family val="2"/>
        <scheme val="minor"/>
      </rPr>
      <t>Applicant Action</t>
    </r>
    <r>
      <rPr>
        <sz val="11"/>
        <color rgb="FFCC0099"/>
        <rFont val="Calibri"/>
        <family val="2"/>
        <scheme val="minor"/>
      </rPr>
      <t xml:space="preserve">
In the ‘Eligible Costs Calculator’ provide the name of subcontractor (if known), a quote for the work and briefly describe what the subcontractor will do and why this needs to be outsourced.</t>
    </r>
  </si>
  <si>
    <r>
      <t>You can claim reasonable travel and subsistence costs if they are necessary and incurred exclusively for the progression of your project. All travel and subsistence costs should use economy. Eligible costs include the cost of public transport, hiring a car for use on the project or use of a company car (recording the millage driven for the purpose of this project) or personal vehicle (see HMRC’s mil</t>
    </r>
    <r>
      <rPr>
        <strike/>
        <sz val="11"/>
        <color theme="1"/>
        <rFont val="Calibri"/>
        <family val="2"/>
        <scheme val="minor"/>
      </rPr>
      <t>ea</t>
    </r>
    <r>
      <rPr>
        <sz val="11"/>
        <color theme="1"/>
        <rFont val="Calibri"/>
        <family val="2"/>
        <scheme val="minor"/>
      </rPr>
      <t>ge/fuel allowances via the following link).</t>
    </r>
  </si>
  <si>
    <t>Link to HMRC's approved mileage and fuel rates and allowances</t>
  </si>
  <si>
    <r>
      <rPr>
        <b/>
        <sz val="11"/>
        <color rgb="FFCC0099"/>
        <rFont val="Calibri"/>
        <family val="2"/>
        <scheme val="minor"/>
      </rPr>
      <t>Applicant Action</t>
    </r>
    <r>
      <rPr>
        <sz val="11"/>
        <color rgb="FFCC0099"/>
        <rFont val="Calibri"/>
        <family val="2"/>
        <scheme val="minor"/>
      </rPr>
      <t xml:space="preserve">
In the ‘Eligible Costs Calculator’ provide a description of travel and subsistence cost, amount and frequency and the total will be auto calculated. Also briefly describe why this T&amp;S cost is necessary for the progression of your project.  </t>
    </r>
  </si>
  <si>
    <t xml:space="preserve">At the end of the project KCC will require evidence of spend in order for the grant to be claimed. Further guidance will be provided once successful projects commence but as a guide for Travel and Subsistence costs KCC will require you to present the following information: 
•	Completion of a table within template will be provided
•	invoices/receipts/travelcards etc to evidence spend against each item </t>
  </si>
  <si>
    <r>
      <rPr>
        <b/>
        <sz val="11"/>
        <color rgb="FFCC0099"/>
        <rFont val="Calibri"/>
        <family val="2"/>
        <scheme val="minor"/>
      </rPr>
      <t>Applicant Action</t>
    </r>
    <r>
      <rPr>
        <sz val="11"/>
        <color rgb="FFCC0099"/>
        <rFont val="Calibri"/>
        <family val="2"/>
        <scheme val="minor"/>
      </rPr>
      <t xml:space="preserve">
In the ‘Eligible Costs Calculator’ provide a description of the cost category and item, enter the unit cost and frequency/quantity required. Please briefly justify the need for this cost and if applicable describe the calculations to determine unit cost.</t>
    </r>
  </si>
  <si>
    <t xml:space="preserve">Before Submitting your Eligible Costs:
Ensure company name is inserted into cell B1 of each of the Lead and Collaborator (if applicable) tabs
In the Summary costs tab, ensure that Cell I14 shows the correct grant value to be claimed (minimum of £10,000, maximum of £50,000)
If you have any queries in relation to the completion of your Eligible Costs, please email gkmchallenge@kent.gov.uk 
</t>
  </si>
  <si>
    <t>Cost category TOTAL</t>
  </si>
  <si>
    <t>Cost Category</t>
  </si>
  <si>
    <t>Briefly describe the role this member of staff will have in the project</t>
  </si>
  <si>
    <t>Briefly describe how these materials are to be used in the project</t>
  </si>
  <si>
    <t xml:space="preserve">Briefly describe what the subcontractor will do and why this needs to be outsourced </t>
  </si>
  <si>
    <t>enter description of travel and subsistence cost</t>
  </si>
  <si>
    <t>Briefly describe why this T&amp;S cost is necessary for the progression of your project</t>
  </si>
  <si>
    <t>Briefly describe how this capital item will be used in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</si>
</sst>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i/>
      <sz val="11"/>
      <color theme="1"/>
      <name val="Calibri"/>
      <family val="2"/>
      <scheme val="minor"/>
    </font>
    <font>
      <i/>
      <sz val="8"/>
      <color theme="1"/>
      <name val="Calibri"/>
      <family val="2"/>
      <scheme val="minor"/>
    </font>
    <font>
      <sz val="36"/>
      <color theme="1"/>
      <name val="Calibri"/>
      <family val="2"/>
      <scheme val="minor"/>
    </font>
    <font>
      <sz val="8"/>
      <name val="Calibri"/>
      <family val="2"/>
      <scheme val="minor"/>
    </font>
    <font>
      <sz val="11"/>
      <color rgb="FF0B0C0C"/>
      <name val="Calibri"/>
      <family val="2"/>
      <scheme val="minor"/>
    </font>
    <font>
      <sz val="11"/>
      <color rgb="FF505050"/>
      <name val="Calibri"/>
      <family val="2"/>
      <scheme val="minor"/>
    </font>
    <font>
      <b/>
      <sz val="11"/>
      <color rgb="FF70AD47"/>
      <name val="Calibri"/>
      <family val="2"/>
      <scheme val="minor"/>
    </font>
    <font>
      <sz val="11"/>
      <color rgb="FF70AD47"/>
      <name val="Calibri"/>
      <family val="2"/>
      <scheme val="minor"/>
    </font>
    <font>
      <u/>
      <sz val="11"/>
      <color theme="10"/>
      <name val="Calibri"/>
      <family val="2"/>
      <scheme val="minor"/>
    </font>
    <font>
      <sz val="11"/>
      <color rgb="FFCC0099"/>
      <name val="Calibri"/>
      <family val="2"/>
      <scheme val="minor"/>
    </font>
    <font>
      <sz val="11"/>
      <color theme="9"/>
      <name val="Calibri"/>
      <family val="2"/>
      <scheme val="minor"/>
    </font>
    <font>
      <b/>
      <u/>
      <sz val="11"/>
      <color rgb="FF191C1C"/>
      <name val="Calibri"/>
      <family val="2"/>
      <scheme val="minor"/>
    </font>
    <font>
      <sz val="10.5"/>
      <color rgb="FF191C1C"/>
      <name val="Calibri"/>
      <family val="2"/>
      <scheme val="minor"/>
    </font>
    <font>
      <b/>
      <sz val="11"/>
      <color rgb="FF2E2D62"/>
      <name val="Calibri"/>
      <family val="2"/>
      <scheme val="minor"/>
    </font>
    <font>
      <b/>
      <u/>
      <sz val="11"/>
      <color rgb="FF2E2D62"/>
      <name val="Calibri"/>
      <family val="2"/>
      <scheme val="minor"/>
    </font>
    <font>
      <b/>
      <sz val="11"/>
      <color rgb="FFCC0099"/>
      <name val="Calibri"/>
      <family val="2"/>
      <scheme val="minor"/>
    </font>
    <font>
      <u/>
      <sz val="11"/>
      <color rgb="FF2E2D62"/>
      <name val="Calibri"/>
      <family val="2"/>
      <scheme val="minor"/>
    </font>
    <font>
      <u/>
      <sz val="11"/>
      <color rgb="FFCC0099"/>
      <name val="Calibri"/>
      <family val="2"/>
      <scheme val="minor"/>
    </font>
    <font>
      <sz val="11"/>
      <color rgb="FF2E2D62"/>
      <name val="Calibri"/>
      <family val="2"/>
      <scheme val="minor"/>
    </font>
    <font>
      <b/>
      <u/>
      <sz val="16"/>
      <color rgb="FF191C1C"/>
      <name val="Calibri"/>
      <family val="2"/>
      <scheme val="minor"/>
    </font>
    <font>
      <b/>
      <u/>
      <sz val="22"/>
      <color theme="1"/>
      <name val="Calibri"/>
      <family val="2"/>
      <scheme val="minor"/>
    </font>
    <font>
      <i/>
      <sz val="11"/>
      <color rgb="FF2E2D62"/>
      <name val="Calibri"/>
      <family val="2"/>
      <scheme val="minor"/>
    </font>
    <font>
      <sz val="26"/>
      <color theme="1"/>
      <name val="Calibri"/>
      <family val="2"/>
      <scheme val="minor"/>
    </font>
    <font>
      <sz val="24"/>
      <color theme="1"/>
      <name val="Calibri"/>
      <family val="2"/>
      <scheme val="minor"/>
    </font>
    <font>
      <b/>
      <sz val="11"/>
      <color rgb="FFFF0000"/>
      <name val="Calibri"/>
      <family val="2"/>
      <scheme val="minor"/>
    </font>
    <font>
      <sz val="11"/>
      <color rgb="FFFF0000"/>
      <name val="Calibri"/>
      <family val="2"/>
      <scheme val="minor"/>
    </font>
    <font>
      <b/>
      <sz val="11"/>
      <color rgb="FF00B050"/>
      <name val="Calibri"/>
      <family val="2"/>
    </font>
    <font>
      <b/>
      <u/>
      <sz val="11"/>
      <color rgb="FFFF0000"/>
      <name val="Calibri"/>
      <family val="2"/>
      <scheme val="minor"/>
    </font>
    <font>
      <strike/>
      <sz val="11"/>
      <color rgb="FF505050"/>
      <name val="Calibri"/>
      <family val="2"/>
      <scheme val="minor"/>
    </font>
    <font>
      <strike/>
      <sz val="11"/>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C0099"/>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9999FF"/>
        <bgColor indexed="64"/>
      </patternFill>
    </fill>
  </fills>
  <borders count="27">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10" fillId="0" borderId="0" applyNumberFormat="0" applyFill="0" applyBorder="0" applyAlignment="0" applyProtection="0"/>
  </cellStyleXfs>
  <cellXfs count="113">
    <xf numFmtId="0" fontId="0" fillId="0" borderId="0" xfId="0"/>
    <xf numFmtId="0" fontId="1" fillId="0" borderId="0" xfId="0" applyFont="1"/>
    <xf numFmtId="0" fontId="1" fillId="4" borderId="4" xfId="0" applyFont="1" applyFill="1" applyBorder="1" applyAlignment="1">
      <alignment vertical="center" wrapText="1"/>
    </xf>
    <xf numFmtId="0" fontId="1" fillId="4" borderId="6" xfId="0" applyFont="1" applyFill="1" applyBorder="1" applyAlignment="1">
      <alignment vertical="center" wrapText="1"/>
    </xf>
    <xf numFmtId="0" fontId="1" fillId="4" borderId="8" xfId="0" applyFont="1" applyFill="1" applyBorder="1" applyAlignment="1">
      <alignment vertical="center" wrapText="1"/>
    </xf>
    <xf numFmtId="0" fontId="1" fillId="4" borderId="11" xfId="0" applyFont="1" applyFill="1" applyBorder="1" applyAlignment="1">
      <alignment vertical="center" wrapText="1"/>
    </xf>
    <xf numFmtId="0" fontId="0" fillId="4" borderId="12" xfId="0" applyFill="1" applyBorder="1"/>
    <xf numFmtId="0" fontId="0" fillId="4" borderId="1" xfId="0" applyFill="1" applyBorder="1"/>
    <xf numFmtId="0" fontId="0" fillId="4" borderId="6" xfId="0" applyFill="1" applyBorder="1"/>
    <xf numFmtId="0" fontId="0" fillId="4" borderId="8" xfId="0" applyFill="1" applyBorder="1"/>
    <xf numFmtId="0" fontId="2" fillId="0" borderId="5" xfId="0" applyFont="1" applyBorder="1"/>
    <xf numFmtId="0" fontId="2" fillId="0" borderId="2" xfId="0" applyFont="1" applyBorder="1"/>
    <xf numFmtId="0" fontId="2" fillId="0" borderId="0" xfId="0" applyFont="1"/>
    <xf numFmtId="0" fontId="1" fillId="4" borderId="11" xfId="0" applyFont="1" applyFill="1" applyBorder="1"/>
    <xf numFmtId="0" fontId="1" fillId="4" borderId="12" xfId="0" applyFont="1" applyFill="1" applyBorder="1"/>
    <xf numFmtId="0" fontId="1" fillId="4" borderId="1" xfId="0" applyFont="1" applyFill="1" applyBorder="1"/>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0" fillId="4" borderId="5" xfId="0" applyFill="1" applyBorder="1"/>
    <xf numFmtId="0" fontId="2" fillId="4" borderId="5" xfId="0" applyFont="1" applyFill="1" applyBorder="1"/>
    <xf numFmtId="0" fontId="0" fillId="4" borderId="0" xfId="0" applyFill="1"/>
    <xf numFmtId="0" fontId="0" fillId="4" borderId="16" xfId="0" applyFill="1" applyBorder="1"/>
    <xf numFmtId="0" fontId="1" fillId="4" borderId="17" xfId="0" applyFont="1" applyFill="1" applyBorder="1"/>
    <xf numFmtId="0" fontId="1" fillId="4" borderId="19" xfId="0" applyFont="1" applyFill="1" applyBorder="1"/>
    <xf numFmtId="0" fontId="1" fillId="4" borderId="20" xfId="0" applyFont="1" applyFill="1" applyBorder="1"/>
    <xf numFmtId="0" fontId="2" fillId="0" borderId="5" xfId="0" applyFont="1" applyBorder="1" applyAlignment="1">
      <alignment wrapText="1"/>
    </xf>
    <xf numFmtId="0" fontId="0" fillId="6" borderId="0" xfId="0" applyFill="1"/>
    <xf numFmtId="0" fontId="0" fillId="7" borderId="0" xfId="0" applyFill="1"/>
    <xf numFmtId="0" fontId="0" fillId="2" borderId="3" xfId="0" applyFill="1" applyBorder="1" applyProtection="1">
      <protection locked="0"/>
    </xf>
    <xf numFmtId="0" fontId="0" fillId="2" borderId="14" xfId="0" applyFill="1" applyBorder="1" applyProtection="1">
      <protection locked="0"/>
    </xf>
    <xf numFmtId="0" fontId="0" fillId="2" borderId="9" xfId="0" applyFill="1" applyBorder="1" applyProtection="1">
      <protection locked="0"/>
    </xf>
    <xf numFmtId="0" fontId="0" fillId="2" borderId="7" xfId="0" applyFill="1" applyBorder="1" applyProtection="1">
      <protection locked="0"/>
    </xf>
    <xf numFmtId="0" fontId="0" fillId="2" borderId="15" xfId="0" applyFill="1" applyBorder="1" applyProtection="1">
      <protection locked="0"/>
    </xf>
    <xf numFmtId="0" fontId="0" fillId="2" borderId="10" xfId="0" applyFill="1" applyBorder="1" applyProtection="1">
      <protection locked="0"/>
    </xf>
    <xf numFmtId="0" fontId="1" fillId="7" borderId="11" xfId="0" applyFont="1" applyFill="1" applyBorder="1"/>
    <xf numFmtId="0" fontId="0" fillId="0" borderId="21" xfId="0" applyBorder="1"/>
    <xf numFmtId="0" fontId="1" fillId="7" borderId="12" xfId="0" applyFont="1" applyFill="1" applyBorder="1"/>
    <xf numFmtId="0" fontId="2" fillId="2" borderId="3" xfId="0" applyFont="1" applyFill="1" applyBorder="1" applyAlignment="1" applyProtection="1">
      <alignment horizontal="center" vertical="center"/>
      <protection locked="0"/>
    </xf>
    <xf numFmtId="0" fontId="22" fillId="6" borderId="4" xfId="0" applyFont="1" applyFill="1" applyBorder="1"/>
    <xf numFmtId="0" fontId="0" fillId="6" borderId="2" xfId="0" applyFill="1" applyBorder="1"/>
    <xf numFmtId="0" fontId="0" fillId="6" borderId="23" xfId="0" applyFill="1" applyBorder="1"/>
    <xf numFmtId="0" fontId="0" fillId="6" borderId="6" xfId="0" applyFill="1" applyBorder="1"/>
    <xf numFmtId="0" fontId="0" fillId="6" borderId="8" xfId="0" applyFill="1" applyBorder="1"/>
    <xf numFmtId="0" fontId="10" fillId="6" borderId="0" xfId="1" applyFill="1" applyBorder="1"/>
    <xf numFmtId="0" fontId="13" fillId="6" borderId="0" xfId="0" applyFont="1" applyFill="1" applyAlignment="1">
      <alignment vertical="center"/>
    </xf>
    <xf numFmtId="0" fontId="6" fillId="6" borderId="0" xfId="0" applyFont="1" applyFill="1" applyAlignment="1">
      <alignment horizontal="left" vertical="center" indent="1"/>
    </xf>
    <xf numFmtId="0" fontId="14" fillId="6" borderId="0" xfId="0" applyFont="1" applyFill="1" applyAlignment="1">
      <alignment vertical="center"/>
    </xf>
    <xf numFmtId="0" fontId="7" fillId="6" borderId="0" xfId="0" applyFont="1" applyFill="1" applyAlignment="1">
      <alignment horizontal="left" vertical="center" indent="1"/>
    </xf>
    <xf numFmtId="0" fontId="7" fillId="6" borderId="0" xfId="0" applyFont="1" applyFill="1" applyAlignment="1">
      <alignment vertical="center"/>
    </xf>
    <xf numFmtId="0" fontId="8" fillId="6" borderId="0" xfId="0" applyFont="1" applyFill="1" applyAlignment="1">
      <alignment vertical="center"/>
    </xf>
    <xf numFmtId="0" fontId="9" fillId="6" borderId="0" xfId="0" applyFont="1" applyFill="1" applyAlignment="1">
      <alignment vertical="center"/>
    </xf>
    <xf numFmtId="0" fontId="16" fillId="6" borderId="0" xfId="0" applyFont="1" applyFill="1" applyAlignment="1">
      <alignment vertical="center"/>
    </xf>
    <xf numFmtId="0" fontId="0" fillId="6" borderId="0" xfId="0" applyFill="1" applyAlignment="1">
      <alignment horizontal="left" vertical="center" indent="1"/>
    </xf>
    <xf numFmtId="0" fontId="15" fillId="6" borderId="0" xfId="0" applyFont="1" applyFill="1" applyAlignment="1">
      <alignment vertical="center"/>
    </xf>
    <xf numFmtId="0" fontId="10" fillId="6" borderId="0" xfId="1" applyFill="1" applyBorder="1" applyAlignment="1">
      <alignment vertical="center"/>
    </xf>
    <xf numFmtId="0" fontId="20" fillId="6" borderId="0" xfId="0" applyFont="1" applyFill="1" applyAlignment="1">
      <alignment vertical="center"/>
    </xf>
    <xf numFmtId="0" fontId="22" fillId="6" borderId="25" xfId="0" applyFont="1" applyFill="1" applyBorder="1"/>
    <xf numFmtId="0" fontId="10" fillId="6" borderId="26" xfId="1" applyFill="1" applyBorder="1"/>
    <xf numFmtId="0" fontId="0" fillId="6" borderId="26" xfId="0" applyFill="1" applyBorder="1"/>
    <xf numFmtId="0" fontId="21" fillId="6" borderId="26" xfId="0" applyFont="1" applyFill="1" applyBorder="1" applyAlignment="1">
      <alignment vertical="center" wrapText="1"/>
    </xf>
    <xf numFmtId="0" fontId="6" fillId="6" borderId="26" xfId="0" applyFont="1" applyFill="1" applyBorder="1" applyAlignment="1">
      <alignment vertical="center" wrapText="1"/>
    </xf>
    <xf numFmtId="0" fontId="21" fillId="8" borderId="26" xfId="0" applyFont="1" applyFill="1" applyBorder="1" applyAlignment="1">
      <alignment vertical="center" wrapText="1"/>
    </xf>
    <xf numFmtId="0" fontId="6" fillId="8" borderId="26" xfId="0" applyFont="1" applyFill="1" applyBorder="1" applyAlignment="1">
      <alignment vertical="center" wrapText="1"/>
    </xf>
    <xf numFmtId="0" fontId="16" fillId="8" borderId="26" xfId="0" applyFont="1" applyFill="1" applyBorder="1" applyAlignment="1">
      <alignment vertical="center" wrapText="1"/>
    </xf>
    <xf numFmtId="0" fontId="0" fillId="8" borderId="26" xfId="0" applyFill="1" applyBorder="1"/>
    <xf numFmtId="0" fontId="7" fillId="8" borderId="26" xfId="0" applyFont="1" applyFill="1" applyBorder="1" applyAlignment="1">
      <alignment vertical="center" wrapText="1"/>
    </xf>
    <xf numFmtId="0" fontId="7" fillId="8" borderId="26" xfId="0" applyFont="1" applyFill="1" applyBorder="1" applyAlignment="1">
      <alignment horizontal="left" vertical="center" wrapText="1"/>
    </xf>
    <xf numFmtId="0" fontId="11" fillId="8" borderId="26" xfId="0" applyFont="1" applyFill="1" applyBorder="1" applyAlignment="1">
      <alignment vertical="center" wrapText="1"/>
    </xf>
    <xf numFmtId="0" fontId="18" fillId="8" borderId="26" xfId="0" applyFont="1" applyFill="1" applyBorder="1" applyAlignment="1">
      <alignment vertical="center" wrapText="1"/>
    </xf>
    <xf numFmtId="0" fontId="8" fillId="8" borderId="26" xfId="0" applyFont="1" applyFill="1" applyBorder="1" applyAlignment="1">
      <alignment vertical="center" wrapText="1"/>
    </xf>
    <xf numFmtId="0" fontId="9" fillId="8" borderId="26" xfId="0" applyFont="1" applyFill="1" applyBorder="1" applyAlignment="1">
      <alignment vertical="center" wrapText="1"/>
    </xf>
    <xf numFmtId="0" fontId="16" fillId="6" borderId="26" xfId="0" applyFont="1" applyFill="1" applyBorder="1" applyAlignment="1">
      <alignment vertical="center" wrapText="1"/>
    </xf>
    <xf numFmtId="0" fontId="7" fillId="6" borderId="26" xfId="0" applyFont="1" applyFill="1" applyBorder="1" applyAlignment="1">
      <alignment vertical="center" wrapText="1"/>
    </xf>
    <xf numFmtId="0" fontId="9" fillId="6" borderId="26" xfId="0" applyFont="1" applyFill="1" applyBorder="1" applyAlignment="1">
      <alignment vertical="center" wrapText="1"/>
    </xf>
    <xf numFmtId="0" fontId="11" fillId="6" borderId="26" xfId="0" applyFont="1" applyFill="1" applyBorder="1" applyAlignment="1">
      <alignment vertical="center" wrapText="1"/>
    </xf>
    <xf numFmtId="0" fontId="11" fillId="6" borderId="26" xfId="0" applyFont="1" applyFill="1" applyBorder="1" applyAlignment="1">
      <alignment horizontal="left" vertical="center" wrapText="1"/>
    </xf>
    <xf numFmtId="0" fontId="8" fillId="6" borderId="26" xfId="0" applyFont="1" applyFill="1" applyBorder="1" applyAlignment="1">
      <alignment vertical="center" wrapText="1"/>
    </xf>
    <xf numFmtId="0" fontId="0" fillId="6" borderId="26" xfId="0" applyFill="1" applyBorder="1" applyAlignment="1">
      <alignment wrapText="1"/>
    </xf>
    <xf numFmtId="0" fontId="12" fillId="6" borderId="26" xfId="0" applyFont="1" applyFill="1" applyBorder="1" applyAlignment="1">
      <alignment wrapText="1"/>
    </xf>
    <xf numFmtId="0" fontId="10" fillId="6" borderId="26" xfId="1" applyFill="1" applyBorder="1" applyAlignment="1">
      <alignment vertical="center" wrapText="1"/>
    </xf>
    <xf numFmtId="0" fontId="23" fillId="8" borderId="26" xfId="0" applyFont="1" applyFill="1" applyBorder="1" applyAlignment="1">
      <alignment vertical="center" wrapText="1"/>
    </xf>
    <xf numFmtId="0" fontId="1" fillId="6" borderId="22" xfId="0" applyFont="1" applyFill="1" applyBorder="1" applyAlignment="1">
      <alignment wrapText="1"/>
    </xf>
    <xf numFmtId="0" fontId="0" fillId="2" borderId="6" xfId="0" applyFill="1" applyBorder="1"/>
    <xf numFmtId="0" fontId="0" fillId="3" borderId="6" xfId="0" applyFill="1" applyBorder="1"/>
    <xf numFmtId="0" fontId="0" fillId="5" borderId="6" xfId="0" applyFill="1" applyBorder="1"/>
    <xf numFmtId="0" fontId="0" fillId="7" borderId="6" xfId="0" applyFill="1" applyBorder="1"/>
    <xf numFmtId="0" fontId="0" fillId="0" borderId="6" xfId="0" applyBorder="1"/>
    <xf numFmtId="0" fontId="0" fillId="6" borderId="24" xfId="0" applyFill="1" applyBorder="1"/>
    <xf numFmtId="0" fontId="0" fillId="8" borderId="26" xfId="0" applyFill="1" applyBorder="1" applyAlignment="1">
      <alignment wrapText="1"/>
    </xf>
    <xf numFmtId="0" fontId="4" fillId="9" borderId="0" xfId="0" applyFont="1" applyFill="1"/>
    <xf numFmtId="2" fontId="0" fillId="3" borderId="18" xfId="0" applyNumberFormat="1" applyFill="1" applyBorder="1"/>
    <xf numFmtId="2" fontId="0" fillId="3" borderId="7" xfId="0" applyNumberFormat="1" applyFill="1" applyBorder="1"/>
    <xf numFmtId="2" fontId="0" fillId="3" borderId="10" xfId="0" applyNumberFormat="1" applyFill="1" applyBorder="1"/>
    <xf numFmtId="2" fontId="0" fillId="0" borderId="0" xfId="0" applyNumberFormat="1"/>
    <xf numFmtId="2" fontId="0" fillId="3" borderId="3" xfId="0" applyNumberFormat="1" applyFill="1" applyBorder="1"/>
    <xf numFmtId="2" fontId="0" fillId="3" borderId="9" xfId="0" applyNumberFormat="1" applyFill="1" applyBorder="1"/>
    <xf numFmtId="2" fontId="0" fillId="2" borderId="3" xfId="0" applyNumberFormat="1" applyFill="1" applyBorder="1" applyProtection="1">
      <protection locked="0"/>
    </xf>
    <xf numFmtId="2" fontId="0" fillId="2" borderId="9" xfId="0" applyNumberFormat="1" applyFill="1" applyBorder="1" applyProtection="1">
      <protection locked="0"/>
    </xf>
    <xf numFmtId="2" fontId="0" fillId="3" borderId="13" xfId="0" applyNumberFormat="1" applyFill="1" applyBorder="1"/>
    <xf numFmtId="2" fontId="0" fillId="3" borderId="0" xfId="0" applyNumberFormat="1" applyFill="1"/>
    <xf numFmtId="2" fontId="0" fillId="5" borderId="0" xfId="0" applyNumberFormat="1" applyFill="1"/>
    <xf numFmtId="2" fontId="1" fillId="7" borderId="1" xfId="0" applyNumberFormat="1" applyFont="1" applyFill="1" applyBorder="1"/>
    <xf numFmtId="2" fontId="0" fillId="7" borderId="1" xfId="0" applyNumberFormat="1" applyFill="1" applyBorder="1"/>
    <xf numFmtId="2" fontId="0" fillId="0" borderId="22" xfId="0" applyNumberFormat="1" applyBorder="1"/>
    <xf numFmtId="0" fontId="24" fillId="9" borderId="0" xfId="0" applyFont="1" applyFill="1"/>
    <xf numFmtId="0" fontId="25" fillId="9" borderId="0" xfId="0" applyFont="1" applyFill="1"/>
    <xf numFmtId="0" fontId="14" fillId="8" borderId="26" xfId="0" applyFont="1" applyFill="1" applyBorder="1" applyAlignment="1">
      <alignment vertical="center" wrapText="1"/>
    </xf>
    <xf numFmtId="0" fontId="11" fillId="6" borderId="26" xfId="0" applyFont="1" applyFill="1" applyBorder="1"/>
    <xf numFmtId="0" fontId="11" fillId="6" borderId="26" xfId="0" applyFont="1" applyFill="1" applyBorder="1" applyAlignment="1">
      <alignment wrapText="1"/>
    </xf>
    <xf numFmtId="0" fontId="10" fillId="6" borderId="26" xfId="1" applyFill="1" applyBorder="1" applyAlignment="1">
      <alignment wrapText="1"/>
    </xf>
    <xf numFmtId="0" fontId="26" fillId="7" borderId="26" xfId="0" applyFont="1" applyFill="1" applyBorder="1" applyAlignment="1">
      <alignment wrapText="1"/>
    </xf>
    <xf numFmtId="0" fontId="0" fillId="5" borderId="0" xfId="0" applyFill="1" applyAlignment="1">
      <alignment horizontal="center"/>
    </xf>
    <xf numFmtId="0" fontId="1" fillId="0" borderId="0" xfId="0" applyFont="1" applyAlignment="1">
      <alignment horizontal="left" wrapText="1"/>
    </xf>
  </cellXfs>
  <cellStyles count="2">
    <cellStyle name="Hyperlink" xfId="1" builtinId="8"/>
    <cellStyle name="Normal" xfId="0" builtinId="0"/>
  </cellStyles>
  <dxfs count="2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9999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rates-and-allowances-travel-mileage-and-fuel-allowances/travel-mileage-and-fuel-rates-and-allowances" TargetMode="External"/><Relationship Id="rId1" Type="http://schemas.openxmlformats.org/officeDocument/2006/relationships/hyperlink" Target="https://www.growingkentandmedway.com/funding/grant-funding/business-sustainability-challeng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E77FC-DEE4-414D-BCC4-BD7543D23903}">
  <dimension ref="A1:B97"/>
  <sheetViews>
    <sheetView tabSelected="1" zoomScale="130" zoomScaleNormal="130" workbookViewId="0">
      <selection activeCell="B61" sqref="B61"/>
    </sheetView>
  </sheetViews>
  <sheetFormatPr defaultColWidth="8.81640625" defaultRowHeight="14.5" x14ac:dyDescent="0.35"/>
  <cols>
    <col min="1" max="1" width="8.54296875" style="26" customWidth="1"/>
    <col min="2" max="2" width="158.26953125" style="26" customWidth="1"/>
    <col min="3" max="16384" width="8.81640625" style="26"/>
  </cols>
  <sheetData>
    <row r="1" spans="1:2" ht="28.5" x14ac:dyDescent="0.65">
      <c r="A1" s="38" t="s">
        <v>76</v>
      </c>
      <c r="B1" s="39"/>
    </row>
    <row r="2" spans="1:2" x14ac:dyDescent="0.35">
      <c r="A2" s="41"/>
      <c r="B2" s="40"/>
    </row>
    <row r="3" spans="1:2" x14ac:dyDescent="0.35">
      <c r="A3" s="41" t="s">
        <v>83</v>
      </c>
      <c r="B3" s="40"/>
    </row>
    <row r="4" spans="1:2" x14ac:dyDescent="0.35">
      <c r="A4" s="82"/>
      <c r="B4" s="40" t="s">
        <v>81</v>
      </c>
    </row>
    <row r="5" spans="1:2" x14ac:dyDescent="0.35">
      <c r="A5" s="83"/>
      <c r="B5" s="40" t="s">
        <v>82</v>
      </c>
    </row>
    <row r="6" spans="1:2" x14ac:dyDescent="0.35">
      <c r="A6" s="84"/>
      <c r="B6" s="40" t="s">
        <v>71</v>
      </c>
    </row>
    <row r="7" spans="1:2" x14ac:dyDescent="0.35">
      <c r="A7" s="85"/>
      <c r="B7" s="40" t="s">
        <v>84</v>
      </c>
    </row>
    <row r="8" spans="1:2" x14ac:dyDescent="0.35">
      <c r="A8" s="86"/>
      <c r="B8" s="40"/>
    </row>
    <row r="9" spans="1:2" ht="15" thickBot="1" x14ac:dyDescent="0.4">
      <c r="A9" s="42" t="s">
        <v>112</v>
      </c>
      <c r="B9" s="87"/>
    </row>
    <row r="11" spans="1:2" ht="15" thickBot="1" x14ac:dyDescent="0.4"/>
    <row r="12" spans="1:2" ht="28.5" x14ac:dyDescent="0.65">
      <c r="B12" s="56" t="s">
        <v>113</v>
      </c>
    </row>
    <row r="13" spans="1:2" x14ac:dyDescent="0.35">
      <c r="B13" s="57" t="s">
        <v>114</v>
      </c>
    </row>
    <row r="14" spans="1:2" x14ac:dyDescent="0.35">
      <c r="A14" s="43"/>
      <c r="B14" s="58"/>
    </row>
    <row r="15" spans="1:2" ht="21" x14ac:dyDescent="0.35">
      <c r="B15" s="59" t="s">
        <v>78</v>
      </c>
    </row>
    <row r="16" spans="1:2" ht="87" x14ac:dyDescent="0.35">
      <c r="A16" s="44"/>
      <c r="B16" s="60" t="s">
        <v>115</v>
      </c>
    </row>
    <row r="17" spans="1:2" x14ac:dyDescent="0.35">
      <c r="A17" s="44"/>
      <c r="B17" s="60"/>
    </row>
    <row r="18" spans="1:2" ht="21" x14ac:dyDescent="0.35">
      <c r="A18" s="44"/>
      <c r="B18" s="61" t="s">
        <v>116</v>
      </c>
    </row>
    <row r="19" spans="1:2" ht="43.5" x14ac:dyDescent="0.35">
      <c r="A19" s="52"/>
      <c r="B19" s="62" t="s">
        <v>117</v>
      </c>
    </row>
    <row r="20" spans="1:2" x14ac:dyDescent="0.35">
      <c r="A20" s="45"/>
      <c r="B20" s="106"/>
    </row>
    <row r="21" spans="1:2" ht="21" x14ac:dyDescent="0.35">
      <c r="A21" s="46"/>
      <c r="B21" s="59" t="s">
        <v>79</v>
      </c>
    </row>
    <row r="22" spans="1:2" ht="58" x14ac:dyDescent="0.35">
      <c r="A22" s="44"/>
      <c r="B22" s="60" t="s">
        <v>118</v>
      </c>
    </row>
    <row r="23" spans="1:2" x14ac:dyDescent="0.35">
      <c r="A23" s="53"/>
      <c r="B23" s="63" t="s">
        <v>52</v>
      </c>
    </row>
    <row r="24" spans="1:2" ht="145" x14ac:dyDescent="0.35">
      <c r="A24" s="51"/>
      <c r="B24" s="88" t="s">
        <v>119</v>
      </c>
    </row>
    <row r="25" spans="1:2" x14ac:dyDescent="0.35">
      <c r="A25" s="54"/>
      <c r="B25" s="65"/>
    </row>
    <row r="26" spans="1:2" ht="58" x14ac:dyDescent="0.35">
      <c r="A26" s="52"/>
      <c r="B26" s="67" t="s">
        <v>120</v>
      </c>
    </row>
    <row r="27" spans="1:2" x14ac:dyDescent="0.35">
      <c r="A27" s="47"/>
      <c r="B27" s="66"/>
    </row>
    <row r="28" spans="1:2" x14ac:dyDescent="0.35">
      <c r="A28" s="47"/>
      <c r="B28" s="68" t="s">
        <v>53</v>
      </c>
    </row>
    <row r="29" spans="1:2" ht="87" x14ac:dyDescent="0.35">
      <c r="A29" s="47"/>
      <c r="B29" s="65" t="s">
        <v>89</v>
      </c>
    </row>
    <row r="30" spans="1:2" x14ac:dyDescent="0.35">
      <c r="A30" s="47"/>
      <c r="B30" s="65"/>
    </row>
    <row r="31" spans="1:2" x14ac:dyDescent="0.35">
      <c r="A31" s="48"/>
      <c r="B31" s="69" t="s">
        <v>80</v>
      </c>
    </row>
    <row r="32" spans="1:2" ht="58" x14ac:dyDescent="0.35">
      <c r="A32" s="52"/>
      <c r="B32" s="70" t="s">
        <v>90</v>
      </c>
    </row>
    <row r="33" spans="1:2" x14ac:dyDescent="0.35">
      <c r="A33" s="47"/>
      <c r="B33" s="64"/>
    </row>
    <row r="34" spans="1:2" x14ac:dyDescent="0.35">
      <c r="A34" s="47"/>
      <c r="B34" s="71" t="s">
        <v>9</v>
      </c>
    </row>
    <row r="35" spans="1:2" x14ac:dyDescent="0.35">
      <c r="A35" s="47"/>
      <c r="B35" s="72" t="s">
        <v>111</v>
      </c>
    </row>
    <row r="36" spans="1:2" x14ac:dyDescent="0.35">
      <c r="A36" s="47"/>
      <c r="B36" s="72"/>
    </row>
    <row r="37" spans="1:2" ht="29" x14ac:dyDescent="0.35">
      <c r="A37" s="48"/>
      <c r="B37" s="108" t="s">
        <v>121</v>
      </c>
    </row>
    <row r="38" spans="1:2" x14ac:dyDescent="0.35">
      <c r="A38" s="49"/>
      <c r="B38" s="107"/>
    </row>
    <row r="39" spans="1:2" x14ac:dyDescent="0.35">
      <c r="A39" s="48"/>
      <c r="B39" s="63" t="s">
        <v>54</v>
      </c>
    </row>
    <row r="40" spans="1:2" ht="72.5" x14ac:dyDescent="0.35">
      <c r="A40" s="51"/>
      <c r="B40" s="65" t="s">
        <v>122</v>
      </c>
    </row>
    <row r="41" spans="1:2" x14ac:dyDescent="0.35">
      <c r="A41" s="48"/>
      <c r="B41" s="65"/>
    </row>
    <row r="42" spans="1:2" ht="43.5" x14ac:dyDescent="0.35">
      <c r="A42" s="48"/>
      <c r="B42" s="67" t="s">
        <v>123</v>
      </c>
    </row>
    <row r="43" spans="1:2" x14ac:dyDescent="0.35">
      <c r="A43" s="48"/>
      <c r="B43" s="67"/>
    </row>
    <row r="44" spans="1:2" x14ac:dyDescent="0.35">
      <c r="A44" s="48"/>
      <c r="B44" s="69" t="s">
        <v>80</v>
      </c>
    </row>
    <row r="45" spans="1:2" ht="58" x14ac:dyDescent="0.35">
      <c r="A45" s="49"/>
      <c r="B45" s="70" t="s">
        <v>91</v>
      </c>
    </row>
    <row r="46" spans="1:2" x14ac:dyDescent="0.35">
      <c r="A46" s="49"/>
      <c r="B46" s="70"/>
    </row>
    <row r="47" spans="1:2" x14ac:dyDescent="0.35">
      <c r="A47" s="50"/>
      <c r="B47" s="71" t="s">
        <v>55</v>
      </c>
    </row>
    <row r="48" spans="1:2" x14ac:dyDescent="0.35">
      <c r="A48" s="51"/>
      <c r="B48" s="71"/>
    </row>
    <row r="49" spans="1:2" ht="72.5" x14ac:dyDescent="0.35">
      <c r="A49" s="47"/>
      <c r="B49" s="72" t="s">
        <v>124</v>
      </c>
    </row>
    <row r="50" spans="1:2" x14ac:dyDescent="0.35">
      <c r="A50" s="47"/>
      <c r="B50" s="72"/>
    </row>
    <row r="51" spans="1:2" ht="58" x14ac:dyDescent="0.35">
      <c r="A51" s="48"/>
      <c r="B51" s="74" t="s">
        <v>125</v>
      </c>
    </row>
    <row r="52" spans="1:2" x14ac:dyDescent="0.35">
      <c r="A52" s="52"/>
      <c r="B52" s="75"/>
    </row>
    <row r="53" spans="1:2" ht="58" x14ac:dyDescent="0.35">
      <c r="A53" s="53"/>
      <c r="B53" s="74" t="s">
        <v>126</v>
      </c>
    </row>
    <row r="54" spans="1:2" x14ac:dyDescent="0.35">
      <c r="A54" s="48"/>
      <c r="B54" s="74"/>
    </row>
    <row r="55" spans="1:2" x14ac:dyDescent="0.35">
      <c r="A55" s="48"/>
      <c r="B55" s="74" t="s">
        <v>127</v>
      </c>
    </row>
    <row r="56" spans="1:2" x14ac:dyDescent="0.35">
      <c r="A56" s="48"/>
      <c r="B56" s="74"/>
    </row>
    <row r="57" spans="1:2" x14ac:dyDescent="0.35">
      <c r="A57" s="49"/>
      <c r="B57" s="76" t="s">
        <v>80</v>
      </c>
    </row>
    <row r="58" spans="1:2" ht="58" x14ac:dyDescent="0.35">
      <c r="A58" s="50"/>
      <c r="B58" s="73" t="s">
        <v>128</v>
      </c>
    </row>
    <row r="59" spans="1:2" x14ac:dyDescent="0.35">
      <c r="A59" s="50"/>
      <c r="B59" s="73"/>
    </row>
    <row r="60" spans="1:2" x14ac:dyDescent="0.35">
      <c r="A60" s="53"/>
      <c r="B60" s="63" t="s">
        <v>56</v>
      </c>
    </row>
    <row r="61" spans="1:2" ht="116" x14ac:dyDescent="0.35">
      <c r="A61" s="48"/>
      <c r="B61" s="65" t="s">
        <v>129</v>
      </c>
    </row>
    <row r="62" spans="1:2" x14ac:dyDescent="0.35">
      <c r="A62" s="48"/>
      <c r="B62" s="65"/>
    </row>
    <row r="63" spans="1:2" ht="43.5" x14ac:dyDescent="0.35">
      <c r="A63" s="48"/>
      <c r="B63" s="67" t="s">
        <v>130</v>
      </c>
    </row>
    <row r="64" spans="1:2" x14ac:dyDescent="0.35">
      <c r="A64" s="48"/>
      <c r="B64" s="65"/>
    </row>
    <row r="65" spans="1:2" x14ac:dyDescent="0.35">
      <c r="A65" s="49"/>
      <c r="B65" s="69" t="s">
        <v>80</v>
      </c>
    </row>
    <row r="66" spans="1:2" ht="58" x14ac:dyDescent="0.35">
      <c r="A66" s="50"/>
      <c r="B66" s="70" t="s">
        <v>92</v>
      </c>
    </row>
    <row r="67" spans="1:2" x14ac:dyDescent="0.35">
      <c r="A67" s="50"/>
      <c r="B67" s="70"/>
    </row>
    <row r="68" spans="1:2" x14ac:dyDescent="0.35">
      <c r="A68" s="53"/>
      <c r="B68" s="71" t="s">
        <v>57</v>
      </c>
    </row>
    <row r="69" spans="1:2" ht="43.5" x14ac:dyDescent="0.35">
      <c r="A69" s="54"/>
      <c r="B69" s="77" t="s">
        <v>131</v>
      </c>
    </row>
    <row r="70" spans="1:2" x14ac:dyDescent="0.35">
      <c r="A70" s="54"/>
      <c r="B70" s="109" t="s">
        <v>132</v>
      </c>
    </row>
    <row r="71" spans="1:2" x14ac:dyDescent="0.35">
      <c r="A71" s="54"/>
      <c r="B71" s="77"/>
    </row>
    <row r="72" spans="1:2" ht="43.5" x14ac:dyDescent="0.35">
      <c r="A72" s="48"/>
      <c r="B72" s="74" t="s">
        <v>133</v>
      </c>
    </row>
    <row r="73" spans="1:2" x14ac:dyDescent="0.35">
      <c r="A73" s="48"/>
      <c r="B73" s="72"/>
    </row>
    <row r="74" spans="1:2" x14ac:dyDescent="0.35">
      <c r="A74" s="49"/>
      <c r="B74" s="76" t="s">
        <v>80</v>
      </c>
    </row>
    <row r="75" spans="1:2" ht="58" x14ac:dyDescent="0.35">
      <c r="A75" s="54"/>
      <c r="B75" s="78" t="s">
        <v>134</v>
      </c>
    </row>
    <row r="76" spans="1:2" x14ac:dyDescent="0.35">
      <c r="A76" s="54"/>
      <c r="B76" s="79"/>
    </row>
    <row r="77" spans="1:2" x14ac:dyDescent="0.35">
      <c r="A77" s="53"/>
      <c r="B77" s="63" t="s">
        <v>58</v>
      </c>
    </row>
    <row r="78" spans="1:2" x14ac:dyDescent="0.35">
      <c r="A78" s="48"/>
      <c r="B78" s="65" t="s">
        <v>59</v>
      </c>
    </row>
    <row r="79" spans="1:2" x14ac:dyDescent="0.35">
      <c r="A79" s="55"/>
      <c r="B79" s="80" t="s">
        <v>60</v>
      </c>
    </row>
    <row r="80" spans="1:2" ht="29" x14ac:dyDescent="0.35">
      <c r="A80" s="48"/>
      <c r="B80" s="65" t="s">
        <v>61</v>
      </c>
    </row>
    <row r="81" spans="1:2" x14ac:dyDescent="0.35">
      <c r="A81" s="55"/>
      <c r="B81" s="80" t="s">
        <v>62</v>
      </c>
    </row>
    <row r="82" spans="1:2" x14ac:dyDescent="0.35">
      <c r="A82" s="48"/>
      <c r="B82" s="65" t="s">
        <v>63</v>
      </c>
    </row>
    <row r="83" spans="1:2" ht="43.5" x14ac:dyDescent="0.35">
      <c r="A83" s="48"/>
      <c r="B83" s="65" t="s">
        <v>64</v>
      </c>
    </row>
    <row r="84" spans="1:2" x14ac:dyDescent="0.35">
      <c r="A84" s="55"/>
      <c r="B84" s="80" t="s">
        <v>65</v>
      </c>
    </row>
    <row r="85" spans="1:2" x14ac:dyDescent="0.35">
      <c r="A85" s="48"/>
      <c r="B85" s="65" t="s">
        <v>66</v>
      </c>
    </row>
    <row r="86" spans="1:2" x14ac:dyDescent="0.35">
      <c r="A86" s="55"/>
      <c r="B86" s="80" t="s">
        <v>67</v>
      </c>
    </row>
    <row r="87" spans="1:2" ht="29" x14ac:dyDescent="0.35">
      <c r="A87" s="48"/>
      <c r="B87" s="65" t="s">
        <v>68</v>
      </c>
    </row>
    <row r="88" spans="1:2" x14ac:dyDescent="0.35">
      <c r="A88" s="55"/>
      <c r="B88" s="80" t="s">
        <v>69</v>
      </c>
    </row>
    <row r="89" spans="1:2" ht="29" x14ac:dyDescent="0.35">
      <c r="A89" s="48"/>
      <c r="B89" s="65" t="s">
        <v>70</v>
      </c>
    </row>
    <row r="90" spans="1:2" x14ac:dyDescent="0.35">
      <c r="A90" s="48"/>
      <c r="B90" s="65"/>
    </row>
    <row r="91" spans="1:2" ht="43.5" x14ac:dyDescent="0.35">
      <c r="A91" s="48"/>
      <c r="B91" s="67" t="s">
        <v>135</v>
      </c>
    </row>
    <row r="92" spans="1:2" x14ac:dyDescent="0.35">
      <c r="A92" s="48"/>
      <c r="B92" s="67"/>
    </row>
    <row r="93" spans="1:2" x14ac:dyDescent="0.35">
      <c r="A93" s="49"/>
      <c r="B93" s="69" t="s">
        <v>80</v>
      </c>
    </row>
    <row r="94" spans="1:2" ht="72.5" x14ac:dyDescent="0.35">
      <c r="A94" s="50"/>
      <c r="B94" s="70" t="s">
        <v>93</v>
      </c>
    </row>
    <row r="95" spans="1:2" x14ac:dyDescent="0.35">
      <c r="A95" s="50"/>
      <c r="B95" s="70"/>
    </row>
    <row r="96" spans="1:2" ht="116" x14ac:dyDescent="0.35">
      <c r="A96" s="54"/>
      <c r="B96" s="110" t="s">
        <v>136</v>
      </c>
    </row>
    <row r="97" spans="2:2" ht="29.5" thickBot="1" x14ac:dyDescent="0.4">
      <c r="B97" s="81" t="s">
        <v>88</v>
      </c>
    </row>
  </sheetData>
  <hyperlinks>
    <hyperlink ref="B13" r:id="rId1" xr:uid="{8A03F2B7-5209-4E24-BA7F-9463EECCA0D7}"/>
    <hyperlink ref="B70" r:id="rId2" display="Link to HMRC's mileage/fuel allowances" xr:uid="{8A0269A3-87AA-4B07-8638-0FD66516AA77}"/>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4EB5C-D4D8-499F-82E3-2D9AF80797DB}">
  <sheetPr codeName="Sheet10"/>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103</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c r="G109" s="28"/>
      <c r="H109" s="94">
        <f>(E109*F109)*(G109/100)</f>
        <v>0</v>
      </c>
      <c r="I109" s="31"/>
    </row>
    <row r="110" spans="1:9" x14ac:dyDescent="0.35">
      <c r="A110" s="8"/>
      <c r="B110" s="28"/>
      <c r="C110" s="28"/>
      <c r="D110" s="28"/>
      <c r="E110" s="94">
        <f t="shared" si="4"/>
        <v>0</v>
      </c>
      <c r="F110" s="28"/>
      <c r="G110" s="28"/>
      <c r="H110" s="94">
        <f t="shared" ref="H110:H114" si="5">(E110*F110)*(G110/100)</f>
        <v>0</v>
      </c>
      <c r="I110" s="31"/>
    </row>
    <row r="111" spans="1:9" x14ac:dyDescent="0.35">
      <c r="A111" s="8"/>
      <c r="B111" s="28"/>
      <c r="C111" s="28"/>
      <c r="D111" s="28"/>
      <c r="E111" s="94">
        <f t="shared" si="4"/>
        <v>0</v>
      </c>
      <c r="F111" s="28"/>
      <c r="G111" s="28"/>
      <c r="H111" s="94">
        <f t="shared" si="5"/>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 t="shared" si="5"/>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3.5" x14ac:dyDescent="0.75">
      <c r="A122" s="104" t="s">
        <v>104</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harYsfIriDTHWjYllQxwH2NaBDlcrtYqboDB5/NRoM/dNu8lMgSt+i+PVKqxH0X2zPiY9dDTZSGNYsv4YyABYw==" saltValue="e+FsECOK/eWgyi+em1bUSA==" spinCount="100000" sheet="1" objects="1" scenarios="1" autoFilter="0"/>
  <mergeCells count="1">
    <mergeCell ref="D1:F1"/>
  </mergeCells>
  <conditionalFormatting sqref="C133">
    <cfRule type="cellIs" dxfId="7" priority="1" operator="notEqual">
      <formula>0</formula>
    </cfRule>
    <cfRule type="cellIs" dxfId="6" priority="2" operator="equal">
      <formula>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2AFEC-522E-4E08-98BF-FB0F586EF60D}">
  <sheetPr codeName="Sheet11"/>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105</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c r="G109" s="28"/>
      <c r="H109" s="94">
        <f>(E109*F109)*(G109/100)</f>
        <v>0</v>
      </c>
      <c r="I109" s="31"/>
    </row>
    <row r="110" spans="1:9" x14ac:dyDescent="0.35">
      <c r="A110" s="8"/>
      <c r="B110" s="28"/>
      <c r="C110" s="28"/>
      <c r="D110" s="28"/>
      <c r="E110" s="94">
        <f t="shared" si="4"/>
        <v>0</v>
      </c>
      <c r="F110" s="28"/>
      <c r="G110" s="28"/>
      <c r="H110" s="94">
        <f t="shared" ref="H110:H114" si="5">(E110*F110)*(G110/100)</f>
        <v>0</v>
      </c>
      <c r="I110" s="31"/>
    </row>
    <row r="111" spans="1:9" x14ac:dyDescent="0.35">
      <c r="A111" s="8"/>
      <c r="B111" s="28"/>
      <c r="C111" s="28"/>
      <c r="D111" s="28"/>
      <c r="E111" s="94">
        <f t="shared" si="4"/>
        <v>0</v>
      </c>
      <c r="F111" s="28"/>
      <c r="G111" s="28"/>
      <c r="H111" s="94">
        <f t="shared" si="5"/>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 t="shared" si="5"/>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3.5" x14ac:dyDescent="0.75">
      <c r="A122" s="104" t="s">
        <v>106</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9AssQ908JHs+gM2flaH8l3Dal9lTplvvJKx6IOuDsopqXon9TqTemBN442UYMoJep97/nQ5GLsQhTqZCZyY2SQ==" saltValue="gaYu82aUutQmOe5IuofH5g==" spinCount="100000" sheet="1" objects="1" scenarios="1" autoFilter="0"/>
  <mergeCells count="1">
    <mergeCell ref="D1:F1"/>
  </mergeCells>
  <conditionalFormatting sqref="C133">
    <cfRule type="cellIs" dxfId="5" priority="1" operator="notEqual">
      <formula>0</formula>
    </cfRule>
    <cfRule type="cellIs" dxfId="4" priority="2" operator="equal">
      <formula>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307A-90C7-4368-A5BF-A1BCDC06BB21}">
  <sheetPr codeName="Sheet12"/>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107</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c r="G109" s="28"/>
      <c r="H109" s="94">
        <f>(E109*F109)*(G109/100)</f>
        <v>0</v>
      </c>
      <c r="I109" s="31"/>
    </row>
    <row r="110" spans="1:9" x14ac:dyDescent="0.35">
      <c r="A110" s="8"/>
      <c r="B110" s="28"/>
      <c r="C110" s="28"/>
      <c r="D110" s="28"/>
      <c r="E110" s="94">
        <f t="shared" si="4"/>
        <v>0</v>
      </c>
      <c r="F110" s="28"/>
      <c r="G110" s="28"/>
      <c r="H110" s="94">
        <f t="shared" ref="H110:H114" si="5">(E110*F110)*(G110/100)</f>
        <v>0</v>
      </c>
      <c r="I110" s="31"/>
    </row>
    <row r="111" spans="1:9" x14ac:dyDescent="0.35">
      <c r="A111" s="8"/>
      <c r="B111" s="28"/>
      <c r="C111" s="28"/>
      <c r="D111" s="28"/>
      <c r="E111" s="94">
        <f t="shared" si="4"/>
        <v>0</v>
      </c>
      <c r="F111" s="28"/>
      <c r="G111" s="28"/>
      <c r="H111" s="94">
        <f t="shared" si="5"/>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 t="shared" si="5"/>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3.5" x14ac:dyDescent="0.75">
      <c r="A122" s="104" t="s">
        <v>108</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gdkFKj95y3z4vHkT8anWhKD+enKeNinnEBqnk2CP4+btPGiJkDX01k3PCt/ku87Fde5hA4Ay7sqsVdr8AQOnPQ==" saltValue="vIqLV8LhY9gWYc4w5pKcZA==" spinCount="100000" sheet="1" objects="1" scenarios="1" autoFilter="0"/>
  <mergeCells count="1">
    <mergeCell ref="D1:F1"/>
  </mergeCells>
  <conditionalFormatting sqref="C133">
    <cfRule type="cellIs" dxfId="3" priority="1" operator="notEqual">
      <formula>0</formula>
    </cfRule>
    <cfRule type="cellIs" dxfId="2" priority="2" operator="equal">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A7CB5-9531-4990-8F77-4B55BCF1CB96}">
  <sheetPr codeName="Sheet13"/>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109</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v>1</v>
      </c>
      <c r="G109" s="28">
        <v>100</v>
      </c>
      <c r="H109" s="94">
        <f>(E109*F109)*(G109/100)</f>
        <v>0</v>
      </c>
      <c r="I109" s="31"/>
    </row>
    <row r="110" spans="1:9" x14ac:dyDescent="0.35">
      <c r="A110" s="8"/>
      <c r="B110" s="28"/>
      <c r="C110" s="28"/>
      <c r="D110" s="28"/>
      <c r="E110" s="94">
        <f t="shared" si="4"/>
        <v>0</v>
      </c>
      <c r="F110" s="28"/>
      <c r="G110" s="28"/>
      <c r="H110" s="94">
        <f t="shared" ref="H110:H114" si="5">(E110*F110)*(G110/100)</f>
        <v>0</v>
      </c>
      <c r="I110" s="31"/>
    </row>
    <row r="111" spans="1:9" x14ac:dyDescent="0.35">
      <c r="A111" s="8"/>
      <c r="B111" s="28"/>
      <c r="C111" s="28"/>
      <c r="D111" s="28"/>
      <c r="E111" s="94">
        <f t="shared" si="4"/>
        <v>0</v>
      </c>
      <c r="F111" s="28"/>
      <c r="G111" s="28"/>
      <c r="H111" s="94">
        <f t="shared" si="5"/>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 t="shared" si="5"/>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3.5" x14ac:dyDescent="0.75">
      <c r="A122" s="104" t="s">
        <v>110</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utoFilter="0"/>
  <mergeCells count="1">
    <mergeCell ref="D1:F1"/>
  </mergeCells>
  <conditionalFormatting sqref="C133">
    <cfRule type="cellIs" dxfId="1" priority="1" operator="notEqual">
      <formula>0</formula>
    </cfRule>
    <cfRule type="cellIs" dxfId="0"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6058-2BAB-4508-8976-215ED5F3F8E0}">
  <sheetPr codeName="Sheet2"/>
  <dimension ref="A1:J23"/>
  <sheetViews>
    <sheetView workbookViewId="0">
      <selection activeCell="A17" sqref="A17"/>
    </sheetView>
  </sheetViews>
  <sheetFormatPr defaultRowHeight="14.5" x14ac:dyDescent="0.35"/>
  <cols>
    <col min="1" max="1" width="20.1796875" bestFit="1" customWidth="1"/>
    <col min="2" max="5" width="17.6328125" customWidth="1"/>
    <col min="6" max="6" width="20.54296875" bestFit="1" customWidth="1"/>
    <col min="7" max="8" width="17.6328125" customWidth="1"/>
    <col min="9" max="9" width="13.08984375" bestFit="1" customWidth="1"/>
    <col min="10" max="10" width="35.90625" bestFit="1" customWidth="1"/>
  </cols>
  <sheetData>
    <row r="1" spans="1:9" x14ac:dyDescent="0.35">
      <c r="A1" t="s">
        <v>85</v>
      </c>
      <c r="B1" s="27" t="s">
        <v>86</v>
      </c>
    </row>
    <row r="4" spans="1:9" x14ac:dyDescent="0.35">
      <c r="B4" s="1" t="s">
        <v>35</v>
      </c>
      <c r="C4" s="1" t="s">
        <v>36</v>
      </c>
      <c r="D4" s="1" t="s">
        <v>37</v>
      </c>
      <c r="E4" s="1" t="s">
        <v>38</v>
      </c>
      <c r="F4" s="1" t="s">
        <v>39</v>
      </c>
      <c r="G4" s="1" t="s">
        <v>40</v>
      </c>
      <c r="H4" s="1" t="s">
        <v>41</v>
      </c>
      <c r="I4" s="1" t="s">
        <v>48</v>
      </c>
    </row>
    <row r="5" spans="1:9" x14ac:dyDescent="0.35">
      <c r="A5" t="s">
        <v>42</v>
      </c>
      <c r="B5" s="99">
        <f>'Lead Applicant Costs'!C122</f>
        <v>0</v>
      </c>
      <c r="C5" s="99">
        <f>'Lead Applicant Costs'!C123</f>
        <v>0</v>
      </c>
      <c r="D5" s="99">
        <f>'Lead Applicant Costs'!C124</f>
        <v>0</v>
      </c>
      <c r="E5" s="99">
        <f>'Lead Applicant Costs'!C125</f>
        <v>0</v>
      </c>
      <c r="F5" s="99">
        <f>'Lead Applicant Costs'!C126</f>
        <v>0</v>
      </c>
      <c r="G5" s="99">
        <f>'Lead Applicant Costs'!C127</f>
        <v>0</v>
      </c>
      <c r="H5" s="99">
        <f>'Lead Applicant Costs'!C128</f>
        <v>0</v>
      </c>
      <c r="I5" s="99">
        <f>SUM(B5:H5)</f>
        <v>0</v>
      </c>
    </row>
    <row r="6" spans="1:9" x14ac:dyDescent="0.35">
      <c r="A6" t="s">
        <v>43</v>
      </c>
      <c r="B6" s="99">
        <f>'Collaborator 1'!C122</f>
        <v>0</v>
      </c>
      <c r="C6" s="99">
        <f>'Collaborator 1'!C123</f>
        <v>0</v>
      </c>
      <c r="D6" s="99">
        <f>'Collaborator 1'!C124</f>
        <v>0</v>
      </c>
      <c r="E6" s="99">
        <f>'Collaborator 1'!C125</f>
        <v>0</v>
      </c>
      <c r="F6" s="99">
        <f>'Collaborator 1'!C126</f>
        <v>0</v>
      </c>
      <c r="G6" s="99">
        <f>'Collaborator 1'!C127</f>
        <v>0</v>
      </c>
      <c r="H6" s="99">
        <f>'Collaborator 1'!C128</f>
        <v>0</v>
      </c>
      <c r="I6" s="99">
        <f t="shared" ref="I6:I7" si="0">SUM(B6:H6)</f>
        <v>0</v>
      </c>
    </row>
    <row r="7" spans="1:9" x14ac:dyDescent="0.35">
      <c r="A7" t="s">
        <v>44</v>
      </c>
      <c r="B7" s="99">
        <f>'Collaborator 2'!C122</f>
        <v>0</v>
      </c>
      <c r="C7" s="99">
        <f>'Collaborator 2'!C123</f>
        <v>0</v>
      </c>
      <c r="D7" s="99">
        <f>'Collaborator 2'!C124</f>
        <v>0</v>
      </c>
      <c r="E7" s="99">
        <f>'Collaborator 2'!C125</f>
        <v>0</v>
      </c>
      <c r="F7" s="99">
        <f>'Collaborator 2'!C126</f>
        <v>0</v>
      </c>
      <c r="G7" s="99">
        <f>'Collaborator 2'!C127</f>
        <v>0</v>
      </c>
      <c r="H7" s="99">
        <f>'Collaborator 2'!C128</f>
        <v>0</v>
      </c>
      <c r="I7" s="99">
        <f t="shared" si="0"/>
        <v>0</v>
      </c>
    </row>
    <row r="8" spans="1:9" x14ac:dyDescent="0.35">
      <c r="A8" t="s">
        <v>45</v>
      </c>
      <c r="B8" s="99">
        <f>'Collaborator 3'!C122</f>
        <v>0</v>
      </c>
      <c r="C8" s="99">
        <f>'Collaborator 3'!C123</f>
        <v>0</v>
      </c>
      <c r="D8" s="99">
        <f>'Collaborator 3'!C124</f>
        <v>0</v>
      </c>
      <c r="E8" s="99">
        <f>'Collaborator 3'!C125</f>
        <v>0</v>
      </c>
      <c r="F8" s="99">
        <f>'Collaborator 3'!C126</f>
        <v>0</v>
      </c>
      <c r="G8" s="99">
        <f>'Collaborator 3'!C127</f>
        <v>0</v>
      </c>
      <c r="H8" s="99">
        <f>'Collaborator 3'!C128</f>
        <v>0</v>
      </c>
      <c r="I8" s="99">
        <f>SUM(B8:H8)</f>
        <v>0</v>
      </c>
    </row>
    <row r="9" spans="1:9" x14ac:dyDescent="0.35">
      <c r="A9" t="s">
        <v>46</v>
      </c>
      <c r="B9" s="99">
        <f>'Collaborator 4'!C122</f>
        <v>0</v>
      </c>
      <c r="C9" s="99">
        <f>'Collaborator 4'!C123</f>
        <v>0</v>
      </c>
      <c r="D9" s="99">
        <f>'Collaborator 4'!C124</f>
        <v>0</v>
      </c>
      <c r="E9" s="99">
        <f>'Collaborator 4'!C125</f>
        <v>0</v>
      </c>
      <c r="F9" s="99">
        <f>'Collaborator 4'!C126</f>
        <v>0</v>
      </c>
      <c r="G9" s="99">
        <f>'Collaborator 4'!C127</f>
        <v>0</v>
      </c>
      <c r="H9" s="99">
        <f>'Collaborator 4'!C128</f>
        <v>0</v>
      </c>
      <c r="I9" s="99">
        <f>SUM(B9:H9)</f>
        <v>0</v>
      </c>
    </row>
    <row r="10" spans="1:9" x14ac:dyDescent="0.35">
      <c r="A10" t="s">
        <v>99</v>
      </c>
      <c r="B10" s="99">
        <f>'Collaborator 5'!C122</f>
        <v>0</v>
      </c>
      <c r="C10" s="99">
        <f>'Collaborator 5'!C123</f>
        <v>0</v>
      </c>
      <c r="D10" s="99">
        <f>'Collaborator 5'!C124</f>
        <v>0</v>
      </c>
      <c r="E10" s="99">
        <f>'Collaborator 5'!C125</f>
        <v>0</v>
      </c>
      <c r="F10" s="99">
        <f>'Collaborator 5'!C126</f>
        <v>0</v>
      </c>
      <c r="G10" s="99">
        <f>'Collaborator 5'!C127</f>
        <v>0</v>
      </c>
      <c r="H10" s="99">
        <f>'Collaborator 5'!C128</f>
        <v>0</v>
      </c>
      <c r="I10" s="99">
        <f>SUM(B10:H10)</f>
        <v>0</v>
      </c>
    </row>
    <row r="11" spans="1:9" x14ac:dyDescent="0.35">
      <c r="A11" t="s">
        <v>101</v>
      </c>
      <c r="B11" s="99">
        <f>'Collaborator 6'!C122</f>
        <v>0</v>
      </c>
      <c r="C11" s="99">
        <f>'Collaborator 6'!C123</f>
        <v>0</v>
      </c>
      <c r="D11" s="99">
        <f>'Collaborator 6'!C124</f>
        <v>0</v>
      </c>
      <c r="E11" s="99">
        <f>'Collaborator 6'!C125</f>
        <v>0</v>
      </c>
      <c r="F11" s="99">
        <f>'Collaborator 6'!C126</f>
        <v>0</v>
      </c>
      <c r="G11" s="99">
        <f>'Collaborator 6'!C127</f>
        <v>0</v>
      </c>
      <c r="H11" s="99">
        <f>'Collaborator 6'!C128</f>
        <v>0</v>
      </c>
      <c r="I11" s="99">
        <f t="shared" ref="I11:I15" si="1">SUM(B11:H11)</f>
        <v>0</v>
      </c>
    </row>
    <row r="12" spans="1:9" x14ac:dyDescent="0.35">
      <c r="A12" t="s">
        <v>103</v>
      </c>
      <c r="B12" s="99">
        <f>'Collaborator 7'!C122</f>
        <v>0</v>
      </c>
      <c r="C12" s="99">
        <f>'Collaborator 7'!C123</f>
        <v>0</v>
      </c>
      <c r="D12" s="99">
        <f>'Collaborator 7'!C124</f>
        <v>0</v>
      </c>
      <c r="E12" s="99">
        <f>'Collaborator 7'!C125</f>
        <v>0</v>
      </c>
      <c r="F12" s="99">
        <f>'Collaborator 7'!C126</f>
        <v>0</v>
      </c>
      <c r="G12" s="99">
        <f>'Collaborator 7'!C127</f>
        <v>0</v>
      </c>
      <c r="H12" s="99">
        <f>'Collaborator 7'!C128</f>
        <v>0</v>
      </c>
      <c r="I12" s="99">
        <f t="shared" si="1"/>
        <v>0</v>
      </c>
    </row>
    <row r="13" spans="1:9" x14ac:dyDescent="0.35">
      <c r="A13" t="s">
        <v>105</v>
      </c>
      <c r="B13" s="99">
        <f>'Collaborator 8'!C122</f>
        <v>0</v>
      </c>
      <c r="C13" s="99">
        <f>'Collaborator 8'!C123</f>
        <v>0</v>
      </c>
      <c r="D13" s="99">
        <f>'Collaborator 8'!C124</f>
        <v>0</v>
      </c>
      <c r="E13" s="99">
        <f>'Collaborator 8'!C125</f>
        <v>0</v>
      </c>
      <c r="F13" s="99">
        <f>'Collaborator 8'!C126</f>
        <v>0</v>
      </c>
      <c r="G13" s="99">
        <f>'Collaborator 8'!C127</f>
        <v>0</v>
      </c>
      <c r="H13" s="99">
        <f>'Collaborator 8'!C128</f>
        <v>0</v>
      </c>
      <c r="I13" s="99">
        <f t="shared" si="1"/>
        <v>0</v>
      </c>
    </row>
    <row r="14" spans="1:9" x14ac:dyDescent="0.35">
      <c r="A14" t="s">
        <v>107</v>
      </c>
      <c r="B14" s="99">
        <f>'Collaborator 9'!C122</f>
        <v>0</v>
      </c>
      <c r="C14" s="99">
        <f>'Collaborator 9'!C123</f>
        <v>0</v>
      </c>
      <c r="D14" s="99">
        <f>'Collaborator 9'!C124</f>
        <v>0</v>
      </c>
      <c r="E14" s="99">
        <f>'Collaborator 9'!C125</f>
        <v>0</v>
      </c>
      <c r="F14" s="99">
        <f>'Collaborator 9'!C126</f>
        <v>0</v>
      </c>
      <c r="G14" s="99">
        <f>'Collaborator 9'!C127</f>
        <v>0</v>
      </c>
      <c r="H14" s="99">
        <f>'Collaborator 9'!C128</f>
        <v>0</v>
      </c>
      <c r="I14" s="99">
        <f t="shared" si="1"/>
        <v>0</v>
      </c>
    </row>
    <row r="15" spans="1:9" x14ac:dyDescent="0.35">
      <c r="A15" t="s">
        <v>109</v>
      </c>
      <c r="B15" s="99">
        <f>'Collaborator 10'!C122</f>
        <v>0</v>
      </c>
      <c r="C15" s="99">
        <f>'Collaborator 10'!C123</f>
        <v>0</v>
      </c>
      <c r="D15" s="99">
        <f>'Collaborator 10'!C124</f>
        <v>0</v>
      </c>
      <c r="E15" s="99">
        <f>'Collaborator 10'!C125</f>
        <v>0</v>
      </c>
      <c r="F15" s="99">
        <f>'Collaborator 10'!C126</f>
        <v>0</v>
      </c>
      <c r="G15" s="99">
        <f>'Collaborator 10'!C127</f>
        <v>0</v>
      </c>
      <c r="H15" s="99">
        <f>'Collaborator 10'!C128</f>
        <v>0</v>
      </c>
      <c r="I15" s="99">
        <f t="shared" si="1"/>
        <v>0</v>
      </c>
    </row>
    <row r="17" spans="1:10" x14ac:dyDescent="0.35">
      <c r="A17" t="s">
        <v>137</v>
      </c>
      <c r="B17" s="99">
        <f t="shared" ref="B17:H17" si="2">SUM(B5:B15)</f>
        <v>0</v>
      </c>
      <c r="C17" s="99">
        <f t="shared" si="2"/>
        <v>0</v>
      </c>
      <c r="D17" s="99">
        <f t="shared" si="2"/>
        <v>0</v>
      </c>
      <c r="E17" s="99">
        <f t="shared" si="2"/>
        <v>0</v>
      </c>
      <c r="F17" s="99">
        <f t="shared" si="2"/>
        <v>0</v>
      </c>
      <c r="G17" s="99">
        <f t="shared" si="2"/>
        <v>0</v>
      </c>
      <c r="H17" s="99">
        <f t="shared" si="2"/>
        <v>0</v>
      </c>
    </row>
    <row r="19" spans="1:10" x14ac:dyDescent="0.35">
      <c r="G19" s="111" t="s">
        <v>49</v>
      </c>
      <c r="H19" s="111"/>
      <c r="I19" s="100">
        <f>SUM(I5:I15)</f>
        <v>0</v>
      </c>
      <c r="J19" t="str">
        <f>IF(AND(I19&gt;19999.99,I19&lt;100000.01),"OK","MUST BE BETWEEN £20,000 and £100,000")</f>
        <v>MUST BE BETWEEN £20,000 and £100,000</v>
      </c>
    </row>
    <row r="20" spans="1:10" x14ac:dyDescent="0.35">
      <c r="G20" s="111" t="s">
        <v>50</v>
      </c>
      <c r="H20" s="111"/>
      <c r="I20" s="100">
        <f>I19*0.5</f>
        <v>0</v>
      </c>
      <c r="J20" t="str">
        <f>IF(AND(I20&gt;9999.99,I20&lt;50000.01),"OK","MUST BE BETWEEN £10,000 and £50,000")</f>
        <v>MUST BE BETWEEN £10,000 and £50,000</v>
      </c>
    </row>
    <row r="21" spans="1:10" ht="15" thickBot="1" x14ac:dyDescent="0.4"/>
    <row r="22" spans="1:10" ht="15" thickBot="1" x14ac:dyDescent="0.4">
      <c r="G22" s="34" t="s">
        <v>74</v>
      </c>
      <c r="H22" s="36"/>
      <c r="I22" s="101">
        <f>'Lead Applicant Costs'!C132+'Collaborator 1'!C132+'Collaborator 2'!C132+'Collaborator 3'!C132+'Collaborator 4'!C132+'Collaborator 5'!C132+'Collaborator 6'!C132+'Collaborator 7'!C132+'Collaborator 8'!C132+'Collaborator 9'!C132+'Collaborator 10'!C132</f>
        <v>0</v>
      </c>
    </row>
    <row r="23" spans="1:10" ht="15" thickBot="1" x14ac:dyDescent="0.4">
      <c r="G23" s="1" t="s">
        <v>75</v>
      </c>
      <c r="I23" s="103">
        <f>I22-I19</f>
        <v>0</v>
      </c>
    </row>
  </sheetData>
  <sheetProtection algorithmName="SHA-512" hashValue="5uAB3IjTpnaFXfa5oCdkkiPsMXO3PzY6lWxA6TbL2wjE+tX1YZWtxa0jiBo3fQt1R10p6ksjBk3zRpfsD2/FxA==" saltValue="C9Z5tKsyh0Y/2y802MCHBg==" spinCount="100000" sheet="1" objects="1" scenarios="1" autoFilter="0"/>
  <mergeCells count="2">
    <mergeCell ref="G19:H19"/>
    <mergeCell ref="G20:H20"/>
  </mergeCells>
  <phoneticPr fontId="5" type="noConversion"/>
  <conditionalFormatting sqref="I23">
    <cfRule type="cellIs" dxfId="27" priority="12" operator="notEqual">
      <formula>0</formula>
    </cfRule>
    <cfRule type="cellIs" dxfId="26" priority="13" operator="equal">
      <formula>0</formula>
    </cfRule>
  </conditionalFormatting>
  <conditionalFormatting sqref="J20">
    <cfRule type="cellIs" dxfId="25" priority="3" operator="equal">
      <formula>"MUST BE BETWEEN £10,000 and £50,000"</formula>
    </cfRule>
    <cfRule type="cellIs" dxfId="24" priority="4" operator="equal">
      <formula>"OK"</formula>
    </cfRule>
  </conditionalFormatting>
  <conditionalFormatting sqref="J19">
    <cfRule type="cellIs" dxfId="23" priority="1" operator="equal">
      <formula>"MUST BE BETWEEN £20,000 and £100,000"</formula>
    </cfRule>
    <cfRule type="cellIs" dxfId="22" priority="2" operator="equal">
      <formula>"OK"</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29EEE-EDF2-4D63-A880-38B437174092}">
  <sheetPr codeName="Sheet3"/>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8</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3"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C38*D38</f>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C54*D54</f>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C78*D78</f>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c r="G109" s="28"/>
      <c r="H109" s="94">
        <f>(E109*F109)*(G109/100)</f>
        <v>0</v>
      </c>
      <c r="I109" s="31"/>
    </row>
    <row r="110" spans="1:9" x14ac:dyDescent="0.35">
      <c r="A110" s="8"/>
      <c r="B110" s="28"/>
      <c r="C110" s="28"/>
      <c r="D110" s="28"/>
      <c r="E110" s="94">
        <f t="shared" si="4"/>
        <v>0</v>
      </c>
      <c r="F110" s="28"/>
      <c r="G110" s="28"/>
      <c r="H110" s="94">
        <f t="shared" ref="H110:H114" si="5">(E110*F110)*(G110/100)</f>
        <v>0</v>
      </c>
      <c r="I110" s="31"/>
    </row>
    <row r="111" spans="1:9" x14ac:dyDescent="0.35">
      <c r="A111" s="8"/>
      <c r="B111" s="28"/>
      <c r="C111" s="28"/>
      <c r="D111" s="28"/>
      <c r="E111" s="94">
        <f t="shared" si="4"/>
        <v>0</v>
      </c>
      <c r="F111" s="28"/>
      <c r="G111" s="28"/>
      <c r="H111" s="94">
        <f t="shared" si="5"/>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 t="shared" si="5"/>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1" x14ac:dyDescent="0.7">
      <c r="A122" s="105" t="s">
        <v>34</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4++0Bt+uIYPrT6Dj7a+KDJW2wz/UNCwJZzVr5B3nbvTxaZo9iFbeJhfJuE2YQfBXL6j22le+9TXUbtZeYGqaug==" saltValue="pz7y7XbJK79TcEYDs+MkVA==" spinCount="100000" sheet="1" objects="1" scenarios="1" autoFilter="0"/>
  <mergeCells count="1">
    <mergeCell ref="D1:F1"/>
  </mergeCells>
  <conditionalFormatting sqref="C133">
    <cfRule type="cellIs" dxfId="21" priority="1" operator="notEqual">
      <formula>0</formula>
    </cfRule>
    <cfRule type="cellIs" dxfId="20" priority="2"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2A4D2-6E6A-48BB-80B6-5827FDD5164F}">
  <sheetPr codeName="Sheet4"/>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43</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c r="G109" s="28"/>
      <c r="H109" s="94">
        <f>(E109*F109)*(G109/100)</f>
        <v>0</v>
      </c>
      <c r="I109" s="31"/>
    </row>
    <row r="110" spans="1:9" x14ac:dyDescent="0.35">
      <c r="A110" s="8"/>
      <c r="B110" s="28"/>
      <c r="C110" s="28"/>
      <c r="D110" s="28"/>
      <c r="E110" s="94">
        <f t="shared" si="4"/>
        <v>0</v>
      </c>
      <c r="F110" s="28"/>
      <c r="G110" s="28"/>
      <c r="H110" s="94">
        <f t="shared" ref="H110:H114" si="5">(E110*F110)*(G110/100)</f>
        <v>0</v>
      </c>
      <c r="I110" s="31"/>
    </row>
    <row r="111" spans="1:9" x14ac:dyDescent="0.35">
      <c r="A111" s="8"/>
      <c r="B111" s="28"/>
      <c r="C111" s="28"/>
      <c r="D111" s="28"/>
      <c r="E111" s="94">
        <f t="shared" si="4"/>
        <v>0</v>
      </c>
      <c r="F111" s="28"/>
      <c r="G111" s="28"/>
      <c r="H111" s="94">
        <f t="shared" si="5"/>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 t="shared" si="5"/>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1" x14ac:dyDescent="0.7">
      <c r="A122" s="105" t="s">
        <v>95</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Cd4qjs82z3MvRGEu0Wb3EFvpD7DP0W5RQtFBV5SZKO45GCOnIR/BNt8X3VhYcbo+7A9t9URMUAxNdY5I3UkuPw==" saltValue="zEMQnJvol+b2nN2lbS8jcg==" spinCount="100000" sheet="1" objects="1" scenarios="1" autoFilter="0"/>
  <mergeCells count="1">
    <mergeCell ref="D1:F1"/>
  </mergeCells>
  <conditionalFormatting sqref="C133">
    <cfRule type="cellIs" dxfId="19" priority="1" operator="notEqual">
      <formula>0</formula>
    </cfRule>
    <cfRule type="cellIs" dxfId="18" priority="2"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D855-4286-4E67-BF72-E18C23E2647C}">
  <sheetPr codeName="Sheet5"/>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44</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c r="G109" s="28"/>
      <c r="H109" s="94">
        <f>(E109*F109)*(G109/100)</f>
        <v>0</v>
      </c>
      <c r="I109" s="31"/>
    </row>
    <row r="110" spans="1:9" x14ac:dyDescent="0.35">
      <c r="A110" s="8"/>
      <c r="B110" s="28"/>
      <c r="C110" s="28"/>
      <c r="D110" s="28"/>
      <c r="E110" s="94">
        <f t="shared" si="4"/>
        <v>0</v>
      </c>
      <c r="F110" s="28"/>
      <c r="G110" s="28"/>
      <c r="H110" s="94">
        <f t="shared" ref="H110:H114" si="5">(E110*F110)*(G110/100)</f>
        <v>0</v>
      </c>
      <c r="I110" s="31"/>
    </row>
    <row r="111" spans="1:9" x14ac:dyDescent="0.35">
      <c r="A111" s="8"/>
      <c r="B111" s="28"/>
      <c r="C111" s="28"/>
      <c r="D111" s="28"/>
      <c r="E111" s="94">
        <f t="shared" si="4"/>
        <v>0</v>
      </c>
      <c r="F111" s="28"/>
      <c r="G111" s="28"/>
      <c r="H111" s="94">
        <f t="shared" si="5"/>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 t="shared" si="5"/>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3.5" x14ac:dyDescent="0.75">
      <c r="A122" s="104" t="s">
        <v>96</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oB5+zo8b9t+nb6DsiMgz+N09dtlaF01xzhYTGWXmeoNcQFdeAdW5fNwGO9PYy4tmrusEaFi9CnN0hV8hXYrLVQ==" saltValue="WRglzCJX/y723xLjrz2law==" spinCount="100000" sheet="1" objects="1" scenarios="1" autoFilter="0"/>
  <mergeCells count="1">
    <mergeCell ref="D1:F1"/>
  </mergeCells>
  <conditionalFormatting sqref="C133">
    <cfRule type="cellIs" dxfId="17" priority="1" operator="notEqual">
      <formula>0</formula>
    </cfRule>
    <cfRule type="cellIs" dxfId="16" priority="2"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D0D2-2428-4725-8F63-912C1EC67ACA}">
  <sheetPr codeName="Sheet6"/>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45</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c r="G109" s="28"/>
      <c r="H109" s="94">
        <f>(E109*F109)*(G109/100)</f>
        <v>0</v>
      </c>
      <c r="I109" s="31"/>
    </row>
    <row r="110" spans="1:9" x14ac:dyDescent="0.35">
      <c r="A110" s="8"/>
      <c r="B110" s="28"/>
      <c r="C110" s="28"/>
      <c r="D110" s="28"/>
      <c r="E110" s="94">
        <f t="shared" si="4"/>
        <v>0</v>
      </c>
      <c r="F110" s="28"/>
      <c r="G110" s="28"/>
      <c r="H110" s="94">
        <f>(E110*F110)*(G110/100)</f>
        <v>0</v>
      </c>
      <c r="I110" s="31"/>
    </row>
    <row r="111" spans="1:9" x14ac:dyDescent="0.35">
      <c r="A111" s="8"/>
      <c r="B111" s="28"/>
      <c r="C111" s="28"/>
      <c r="D111" s="28"/>
      <c r="E111" s="94">
        <f t="shared" si="4"/>
        <v>0</v>
      </c>
      <c r="F111" s="28"/>
      <c r="G111" s="28"/>
      <c r="H111" s="94">
        <f t="shared" ref="H111:H113" si="5">(E111*F111)*(G111/100)</f>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(E114*F114)*(G114/100)</f>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3.5" x14ac:dyDescent="0.75">
      <c r="A122" s="104" t="s">
        <v>97</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AQIri65ajVDQlLwdTISLMQu0nNo8FzVbDqI3umHEzw/TkNw80JL5A8KZiuRwpGgD+U52QsaGe080VRGsfsVK4Q==" saltValue="Uod2O4cO+ZHBvLGTewodGA==" spinCount="100000" sheet="1" objects="1" scenarios="1" autoFilter="0"/>
  <mergeCells count="1">
    <mergeCell ref="D1:F1"/>
  </mergeCells>
  <conditionalFormatting sqref="C133">
    <cfRule type="cellIs" dxfId="15" priority="1" operator="notEqual">
      <formula>0</formula>
    </cfRule>
    <cfRule type="cellIs" dxfId="14" priority="2" operator="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5019-0D17-44D1-9FD0-64F68F85D4E7}">
  <sheetPr codeName="Sheet7"/>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46</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c r="G109" s="28"/>
      <c r="H109" s="94">
        <f>(E109*F109)*(G109/100)</f>
        <v>0</v>
      </c>
      <c r="I109" s="31"/>
    </row>
    <row r="110" spans="1:9" x14ac:dyDescent="0.35">
      <c r="A110" s="8"/>
      <c r="B110" s="28"/>
      <c r="C110" s="28"/>
      <c r="D110" s="28"/>
      <c r="E110" s="94">
        <f t="shared" si="4"/>
        <v>0</v>
      </c>
      <c r="F110" s="28"/>
      <c r="G110" s="28"/>
      <c r="H110" s="94">
        <f t="shared" ref="H110:H114" si="5">(E110*F110)*(G110/100)</f>
        <v>0</v>
      </c>
      <c r="I110" s="31"/>
    </row>
    <row r="111" spans="1:9" x14ac:dyDescent="0.35">
      <c r="A111" s="8"/>
      <c r="B111" s="28"/>
      <c r="C111" s="28"/>
      <c r="D111" s="28"/>
      <c r="E111" s="94">
        <f t="shared" si="4"/>
        <v>0</v>
      </c>
      <c r="F111" s="28"/>
      <c r="G111" s="28"/>
      <c r="H111" s="94">
        <f t="shared" si="5"/>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 t="shared" si="5"/>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3.5" x14ac:dyDescent="0.75">
      <c r="A122" s="104" t="s">
        <v>98</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QwbGCVtqpzdF0oMI9BgnL7AOFhAxxYoCWjaxtZCcPBjpuw5G1nKg+3EF7RNB78L1QMebQQHQDWMyFEXKmgWuHw==" saltValue="G8yd1iE8L9obORIr4iowaQ==" spinCount="100000" sheet="1" objects="1" scenarios="1" autoFilter="0"/>
  <mergeCells count="1">
    <mergeCell ref="D1:F1"/>
  </mergeCells>
  <conditionalFormatting sqref="C133">
    <cfRule type="cellIs" dxfId="13" priority="1" operator="notEqual">
      <formula>0</formula>
    </cfRule>
    <cfRule type="cellIs" dxfId="12" priority="2"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B710-1037-40C8-930A-1E8E63342C2B}">
  <sheetPr codeName="Sheet8"/>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99</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IF(ISERR(C109/D109)=TRUE,0,C109/D109)</f>
        <v>0</v>
      </c>
      <c r="F109" s="28">
        <v>1</v>
      </c>
      <c r="G109" s="28">
        <v>100</v>
      </c>
      <c r="H109" s="94">
        <f>(E109*F109)*(G109/100)</f>
        <v>0</v>
      </c>
      <c r="I109" s="31"/>
    </row>
    <row r="110" spans="1:9" x14ac:dyDescent="0.35">
      <c r="A110" s="8"/>
      <c r="B110" s="28"/>
      <c r="C110" s="28"/>
      <c r="D110" s="28"/>
      <c r="E110" s="94">
        <f>IF(ISERR(C110/D110)=TRUE,0,C110/D110)</f>
        <v>0</v>
      </c>
      <c r="F110" s="28"/>
      <c r="G110" s="28"/>
      <c r="H110" s="94">
        <f t="shared" ref="H110:H114" si="4">(E110*F110)*(G110/100)</f>
        <v>0</v>
      </c>
      <c r="I110" s="31"/>
    </row>
    <row r="111" spans="1:9" x14ac:dyDescent="0.35">
      <c r="A111" s="8"/>
      <c r="B111" s="28"/>
      <c r="C111" s="28"/>
      <c r="D111" s="28"/>
      <c r="E111" s="94">
        <f t="shared" ref="E111:E119" si="5">IF(ISERR(C111/D111)=TRUE,0,C111/D111)</f>
        <v>0</v>
      </c>
      <c r="F111" s="28"/>
      <c r="G111" s="28"/>
      <c r="H111" s="94">
        <f t="shared" si="4"/>
        <v>0</v>
      </c>
      <c r="I111" s="31"/>
    </row>
    <row r="112" spans="1:9" x14ac:dyDescent="0.35">
      <c r="A112" s="8"/>
      <c r="B112" s="28"/>
      <c r="C112" s="28"/>
      <c r="D112" s="28"/>
      <c r="E112" s="94">
        <f t="shared" si="5"/>
        <v>0</v>
      </c>
      <c r="F112" s="28"/>
      <c r="G112" s="28"/>
      <c r="H112" s="94">
        <f t="shared" si="4"/>
        <v>0</v>
      </c>
      <c r="I112" s="31"/>
    </row>
    <row r="113" spans="1:9" x14ac:dyDescent="0.35">
      <c r="A113" s="8"/>
      <c r="B113" s="28"/>
      <c r="C113" s="28"/>
      <c r="D113" s="28"/>
      <c r="E113" s="94">
        <f t="shared" si="5"/>
        <v>0</v>
      </c>
      <c r="F113" s="28"/>
      <c r="G113" s="28"/>
      <c r="H113" s="94">
        <f t="shared" si="4"/>
        <v>0</v>
      </c>
      <c r="I113" s="31"/>
    </row>
    <row r="114" spans="1:9" x14ac:dyDescent="0.35">
      <c r="A114" s="8"/>
      <c r="B114" s="28"/>
      <c r="C114" s="28"/>
      <c r="D114" s="28"/>
      <c r="E114" s="94">
        <f t="shared" si="5"/>
        <v>0</v>
      </c>
      <c r="F114" s="28"/>
      <c r="G114" s="28"/>
      <c r="H114" s="94">
        <f t="shared" si="4"/>
        <v>0</v>
      </c>
      <c r="I114" s="31"/>
    </row>
    <row r="115" spans="1:9" x14ac:dyDescent="0.35">
      <c r="A115" s="8"/>
      <c r="B115" s="28"/>
      <c r="C115" s="28"/>
      <c r="D115" s="28"/>
      <c r="E115" s="94">
        <f t="shared" si="5"/>
        <v>0</v>
      </c>
      <c r="F115" s="28"/>
      <c r="G115" s="28"/>
      <c r="H115" s="94">
        <f>(E115*F115)*(G115/100)</f>
        <v>0</v>
      </c>
      <c r="I115" s="31"/>
    </row>
    <row r="116" spans="1:9" x14ac:dyDescent="0.35">
      <c r="A116" s="8"/>
      <c r="B116" s="28"/>
      <c r="C116" s="28"/>
      <c r="D116" s="28"/>
      <c r="E116" s="94">
        <f t="shared" si="5"/>
        <v>0</v>
      </c>
      <c r="F116" s="28"/>
      <c r="G116" s="28"/>
      <c r="H116" s="94">
        <f>(E116*F116)*(G116/100)</f>
        <v>0</v>
      </c>
      <c r="I116" s="31"/>
    </row>
    <row r="117" spans="1:9" x14ac:dyDescent="0.35">
      <c r="A117" s="8"/>
      <c r="B117" s="28"/>
      <c r="C117" s="28"/>
      <c r="D117" s="28"/>
      <c r="E117" s="94">
        <f t="shared" si="5"/>
        <v>0</v>
      </c>
      <c r="F117" s="28"/>
      <c r="G117" s="28"/>
      <c r="H117" s="94">
        <f t="shared" ref="H117" si="6">(E117*F117)*(G117/100)</f>
        <v>0</v>
      </c>
      <c r="I117" s="31"/>
    </row>
    <row r="118" spans="1:9" x14ac:dyDescent="0.35">
      <c r="A118" s="8"/>
      <c r="B118" s="28"/>
      <c r="C118" s="28"/>
      <c r="D118" s="28"/>
      <c r="E118" s="94">
        <f t="shared" si="5"/>
        <v>0</v>
      </c>
      <c r="F118" s="28"/>
      <c r="G118" s="28"/>
      <c r="H118" s="94">
        <f>(E118*F118)*(G118/100)</f>
        <v>0</v>
      </c>
      <c r="I118" s="31"/>
    </row>
    <row r="119" spans="1:9" ht="15" thickBot="1" x14ac:dyDescent="0.4">
      <c r="A119" s="9"/>
      <c r="B119" s="30"/>
      <c r="C119" s="30"/>
      <c r="D119" s="30"/>
      <c r="E119" s="95">
        <f t="shared" si="5"/>
        <v>0</v>
      </c>
      <c r="F119" s="30"/>
      <c r="G119" s="30"/>
      <c r="H119" s="95">
        <f>(E119*F119)*(G119/100)</f>
        <v>0</v>
      </c>
      <c r="I119" s="33"/>
    </row>
    <row r="121" spans="1:9" ht="15" thickBot="1" x14ac:dyDescent="0.4"/>
    <row r="122" spans="1:9" ht="33.5" x14ac:dyDescent="0.75">
      <c r="A122" s="104" t="s">
        <v>100</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rBbK/0jsCDUanq5NaWCOvcxU/XekucoUpM9rAr+YTkDZYnJsmPLgp+CgWjcwPVTLTqXwHRXqJ3uFSrD+X57taQ==" saltValue="q9bPeSKYyaEXHZjjY8/cjg==" spinCount="100000" sheet="1" objects="1" scenarios="1" autoFilter="0"/>
  <mergeCells count="1">
    <mergeCell ref="D1:F1"/>
  </mergeCells>
  <conditionalFormatting sqref="C133">
    <cfRule type="cellIs" dxfId="11" priority="1" operator="notEqual">
      <formula>0</formula>
    </cfRule>
    <cfRule type="cellIs" dxfId="10" priority="2"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CE2D-3AFD-4670-8EFA-8B50F9A54ECA}">
  <sheetPr codeName="Sheet9"/>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89" t="s">
        <v>101</v>
      </c>
      <c r="B1" s="37" t="s">
        <v>77</v>
      </c>
      <c r="D1" s="112" t="s">
        <v>94</v>
      </c>
      <c r="E1" s="112"/>
      <c r="F1" s="112"/>
    </row>
    <row r="2" spans="1:6" ht="15" thickBot="1" x14ac:dyDescent="0.4"/>
    <row r="3" spans="1:6" s="1" customFormat="1" ht="15" thickBot="1" x14ac:dyDescent="0.4">
      <c r="A3" s="13" t="s">
        <v>138</v>
      </c>
      <c r="B3" s="14" t="s">
        <v>10</v>
      </c>
      <c r="C3" s="14" t="s">
        <v>17</v>
      </c>
      <c r="D3" s="14" t="s">
        <v>0</v>
      </c>
      <c r="E3" s="14" t="s">
        <v>1</v>
      </c>
      <c r="F3" s="15" t="s">
        <v>20</v>
      </c>
    </row>
    <row r="4" spans="1:6" x14ac:dyDescent="0.35">
      <c r="A4" s="2" t="s">
        <v>2</v>
      </c>
      <c r="B4" s="10" t="s">
        <v>11</v>
      </c>
      <c r="C4" s="10" t="s">
        <v>18</v>
      </c>
      <c r="D4" s="10" t="s">
        <v>12</v>
      </c>
      <c r="E4" s="10" t="s">
        <v>16</v>
      </c>
      <c r="F4" s="11" t="s">
        <v>139</v>
      </c>
    </row>
    <row r="5" spans="1:6" x14ac:dyDescent="0.35">
      <c r="A5" s="3"/>
      <c r="B5" s="28"/>
      <c r="C5" s="28"/>
      <c r="D5" s="28"/>
      <c r="E5" s="94">
        <f t="shared" ref="E5:E27" si="0">C5*D5</f>
        <v>0</v>
      </c>
      <c r="F5" s="31"/>
    </row>
    <row r="6" spans="1:6" x14ac:dyDescent="0.35">
      <c r="A6" s="3"/>
      <c r="B6" s="28"/>
      <c r="C6" s="28"/>
      <c r="D6" s="28"/>
      <c r="E6" s="94">
        <f t="shared" si="0"/>
        <v>0</v>
      </c>
      <c r="F6" s="31"/>
    </row>
    <row r="7" spans="1:6" x14ac:dyDescent="0.35">
      <c r="A7" s="3"/>
      <c r="B7" s="28"/>
      <c r="C7" s="28"/>
      <c r="D7" s="28"/>
      <c r="E7" s="94">
        <f t="shared" si="0"/>
        <v>0</v>
      </c>
      <c r="F7" s="31"/>
    </row>
    <row r="8" spans="1:6" x14ac:dyDescent="0.35">
      <c r="A8" s="3"/>
      <c r="B8" s="28"/>
      <c r="C8" s="28"/>
      <c r="D8" s="28"/>
      <c r="E8" s="94">
        <f t="shared" si="0"/>
        <v>0</v>
      </c>
      <c r="F8" s="31"/>
    </row>
    <row r="9" spans="1:6" x14ac:dyDescent="0.35">
      <c r="A9" s="3"/>
      <c r="B9" s="28"/>
      <c r="C9" s="28"/>
      <c r="D9" s="28"/>
      <c r="E9" s="94">
        <f t="shared" si="0"/>
        <v>0</v>
      </c>
      <c r="F9" s="31"/>
    </row>
    <row r="10" spans="1:6" x14ac:dyDescent="0.35">
      <c r="A10" s="3"/>
      <c r="B10" s="28"/>
      <c r="C10" s="28"/>
      <c r="D10" s="28"/>
      <c r="E10" s="94">
        <f t="shared" si="0"/>
        <v>0</v>
      </c>
      <c r="F10" s="31"/>
    </row>
    <row r="11" spans="1:6" x14ac:dyDescent="0.35">
      <c r="A11" s="3"/>
      <c r="B11" s="28"/>
      <c r="C11" s="28"/>
      <c r="D11" s="28"/>
      <c r="E11" s="94">
        <f t="shared" si="0"/>
        <v>0</v>
      </c>
      <c r="F11" s="31"/>
    </row>
    <row r="12" spans="1:6" x14ac:dyDescent="0.35">
      <c r="A12" s="3"/>
      <c r="B12" s="28"/>
      <c r="C12" s="28"/>
      <c r="D12" s="28"/>
      <c r="E12" s="94">
        <f t="shared" si="0"/>
        <v>0</v>
      </c>
      <c r="F12" s="31"/>
    </row>
    <row r="13" spans="1:6" x14ac:dyDescent="0.35">
      <c r="A13" s="3"/>
      <c r="B13" s="28"/>
      <c r="C13" s="28"/>
      <c r="D13" s="28"/>
      <c r="E13" s="94">
        <f t="shared" si="0"/>
        <v>0</v>
      </c>
      <c r="F13" s="31"/>
    </row>
    <row r="14" spans="1:6" x14ac:dyDescent="0.35">
      <c r="A14" s="3"/>
      <c r="B14" s="28"/>
      <c r="C14" s="28"/>
      <c r="D14" s="28"/>
      <c r="E14" s="94">
        <f t="shared" si="0"/>
        <v>0</v>
      </c>
      <c r="F14" s="31"/>
    </row>
    <row r="15" spans="1:6" x14ac:dyDescent="0.35">
      <c r="A15" s="3"/>
      <c r="B15" s="28"/>
      <c r="C15" s="28"/>
      <c r="D15" s="28"/>
      <c r="E15" s="94">
        <f t="shared" si="0"/>
        <v>0</v>
      </c>
      <c r="F15" s="31"/>
    </row>
    <row r="16" spans="1:6" x14ac:dyDescent="0.35">
      <c r="A16" s="3"/>
      <c r="B16" s="28"/>
      <c r="C16" s="28"/>
      <c r="D16" s="28"/>
      <c r="E16" s="94">
        <f t="shared" si="0"/>
        <v>0</v>
      </c>
      <c r="F16" s="31"/>
    </row>
    <row r="17" spans="1:6" x14ac:dyDescent="0.35">
      <c r="A17" s="3"/>
      <c r="B17" s="28"/>
      <c r="C17" s="28"/>
      <c r="D17" s="28"/>
      <c r="E17" s="94">
        <f t="shared" si="0"/>
        <v>0</v>
      </c>
      <c r="F17" s="31"/>
    </row>
    <row r="18" spans="1:6" x14ac:dyDescent="0.35">
      <c r="A18" s="3"/>
      <c r="B18" s="28"/>
      <c r="C18" s="28"/>
      <c r="D18" s="28"/>
      <c r="E18" s="94">
        <f t="shared" si="0"/>
        <v>0</v>
      </c>
      <c r="F18" s="31"/>
    </row>
    <row r="19" spans="1:6" x14ac:dyDescent="0.35">
      <c r="A19" s="3"/>
      <c r="B19" s="28"/>
      <c r="C19" s="28"/>
      <c r="D19" s="28"/>
      <c r="E19" s="94">
        <f t="shared" si="0"/>
        <v>0</v>
      </c>
      <c r="F19" s="31"/>
    </row>
    <row r="20" spans="1:6" x14ac:dyDescent="0.35">
      <c r="A20" s="3"/>
      <c r="B20" s="28"/>
      <c r="C20" s="28"/>
      <c r="D20" s="28"/>
      <c r="E20" s="94">
        <f t="shared" si="0"/>
        <v>0</v>
      </c>
      <c r="F20" s="31"/>
    </row>
    <row r="21" spans="1:6" x14ac:dyDescent="0.35">
      <c r="A21" s="3"/>
      <c r="B21" s="28"/>
      <c r="C21" s="28"/>
      <c r="D21" s="28"/>
      <c r="E21" s="94">
        <f t="shared" si="0"/>
        <v>0</v>
      </c>
      <c r="F21" s="31"/>
    </row>
    <row r="22" spans="1:6" x14ac:dyDescent="0.35">
      <c r="A22" s="3"/>
      <c r="B22" s="28"/>
      <c r="C22" s="28"/>
      <c r="D22" s="28"/>
      <c r="E22" s="94">
        <f t="shared" si="0"/>
        <v>0</v>
      </c>
      <c r="F22" s="31"/>
    </row>
    <row r="23" spans="1:6" x14ac:dyDescent="0.35">
      <c r="A23" s="3"/>
      <c r="B23" s="28"/>
      <c r="C23" s="28"/>
      <c r="D23" s="28"/>
      <c r="E23" s="94">
        <f t="shared" si="0"/>
        <v>0</v>
      </c>
      <c r="F23" s="31"/>
    </row>
    <row r="24" spans="1:6" x14ac:dyDescent="0.35">
      <c r="A24" s="3"/>
      <c r="B24" s="28"/>
      <c r="C24" s="28"/>
      <c r="D24" s="28"/>
      <c r="E24" s="94">
        <f t="shared" si="0"/>
        <v>0</v>
      </c>
      <c r="F24" s="31"/>
    </row>
    <row r="25" spans="1:6" x14ac:dyDescent="0.35">
      <c r="A25" s="3"/>
      <c r="B25" s="28"/>
      <c r="C25" s="28"/>
      <c r="D25" s="28"/>
      <c r="E25" s="94">
        <f t="shared" si="0"/>
        <v>0</v>
      </c>
      <c r="F25" s="31"/>
    </row>
    <row r="26" spans="1:6" x14ac:dyDescent="0.35">
      <c r="A26" s="3"/>
      <c r="B26" s="29"/>
      <c r="C26" s="29"/>
      <c r="D26" s="29"/>
      <c r="E26" s="94">
        <f t="shared" si="0"/>
        <v>0</v>
      </c>
      <c r="F26" s="32"/>
    </row>
    <row r="27" spans="1:6" ht="15" thickBot="1" x14ac:dyDescent="0.4">
      <c r="A27" s="4"/>
      <c r="B27" s="30"/>
      <c r="C27" s="30"/>
      <c r="D27" s="30"/>
      <c r="E27" s="94">
        <f t="shared" si="0"/>
        <v>0</v>
      </c>
      <c r="F27" s="33"/>
    </row>
    <row r="28" spans="1:6" ht="46.5" customHeight="1" thickBot="1" x14ac:dyDescent="0.4">
      <c r="A28" s="5" t="s">
        <v>13</v>
      </c>
      <c r="B28" s="6"/>
      <c r="C28" s="6"/>
      <c r="D28" s="6"/>
      <c r="E28" s="98">
        <f>SUM(E5:E27)*0.2</f>
        <v>0</v>
      </c>
      <c r="F28" s="7"/>
    </row>
    <row r="29" spans="1:6" x14ac:dyDescent="0.35">
      <c r="A29" s="2" t="s">
        <v>3</v>
      </c>
      <c r="B29" s="10" t="s">
        <v>14</v>
      </c>
      <c r="C29" s="10" t="s">
        <v>19</v>
      </c>
      <c r="D29" s="10" t="s">
        <v>15</v>
      </c>
      <c r="E29" s="10" t="s">
        <v>16</v>
      </c>
      <c r="F29" s="11" t="s">
        <v>140</v>
      </c>
    </row>
    <row r="30" spans="1:6" x14ac:dyDescent="0.35">
      <c r="A30" s="3"/>
      <c r="B30" s="28"/>
      <c r="C30" s="28"/>
      <c r="D30" s="28"/>
      <c r="E30" s="94">
        <f t="shared" ref="E30:E54" si="1">C30*D30</f>
        <v>0</v>
      </c>
      <c r="F30" s="31"/>
    </row>
    <row r="31" spans="1:6" x14ac:dyDescent="0.35">
      <c r="A31" s="3"/>
      <c r="B31" s="28"/>
      <c r="C31" s="28"/>
      <c r="D31" s="28"/>
      <c r="E31" s="94">
        <f t="shared" si="1"/>
        <v>0</v>
      </c>
      <c r="F31" s="31"/>
    </row>
    <row r="32" spans="1:6" x14ac:dyDescent="0.35">
      <c r="A32" s="3"/>
      <c r="B32" s="28"/>
      <c r="C32" s="28"/>
      <c r="D32" s="28"/>
      <c r="E32" s="94">
        <f t="shared" si="1"/>
        <v>0</v>
      </c>
      <c r="F32" s="31"/>
    </row>
    <row r="33" spans="1:6" x14ac:dyDescent="0.35">
      <c r="A33" s="3"/>
      <c r="B33" s="28"/>
      <c r="C33" s="28"/>
      <c r="D33" s="28"/>
      <c r="E33" s="94">
        <f t="shared" si="1"/>
        <v>0</v>
      </c>
      <c r="F33" s="31"/>
    </row>
    <row r="34" spans="1:6" x14ac:dyDescent="0.35">
      <c r="A34" s="3"/>
      <c r="B34" s="28"/>
      <c r="C34" s="28"/>
      <c r="D34" s="28"/>
      <c r="E34" s="94">
        <f t="shared" si="1"/>
        <v>0</v>
      </c>
      <c r="F34" s="31"/>
    </row>
    <row r="35" spans="1:6" x14ac:dyDescent="0.35">
      <c r="A35" s="3"/>
      <c r="B35" s="28"/>
      <c r="C35" s="28"/>
      <c r="D35" s="28"/>
      <c r="E35" s="94">
        <f t="shared" si="1"/>
        <v>0</v>
      </c>
      <c r="F35" s="31"/>
    </row>
    <row r="36" spans="1:6" x14ac:dyDescent="0.35">
      <c r="A36" s="3"/>
      <c r="B36" s="28"/>
      <c r="C36" s="28"/>
      <c r="D36" s="28"/>
      <c r="E36" s="94">
        <f t="shared" si="1"/>
        <v>0</v>
      </c>
      <c r="F36" s="31"/>
    </row>
    <row r="37" spans="1:6" x14ac:dyDescent="0.35">
      <c r="A37" s="3"/>
      <c r="B37" s="28"/>
      <c r="C37" s="28"/>
      <c r="D37" s="28"/>
      <c r="E37" s="94">
        <f t="shared" si="1"/>
        <v>0</v>
      </c>
      <c r="F37" s="31"/>
    </row>
    <row r="38" spans="1:6" x14ac:dyDescent="0.35">
      <c r="A38" s="3"/>
      <c r="B38" s="28"/>
      <c r="C38" s="28"/>
      <c r="D38" s="28"/>
      <c r="E38" s="94">
        <f t="shared" si="1"/>
        <v>0</v>
      </c>
      <c r="F38" s="31"/>
    </row>
    <row r="39" spans="1:6" x14ac:dyDescent="0.35">
      <c r="A39" s="3"/>
      <c r="B39" s="28"/>
      <c r="C39" s="28"/>
      <c r="D39" s="28"/>
      <c r="E39" s="94">
        <f t="shared" si="1"/>
        <v>0</v>
      </c>
      <c r="F39" s="31"/>
    </row>
    <row r="40" spans="1:6" x14ac:dyDescent="0.35">
      <c r="A40" s="3"/>
      <c r="B40" s="28"/>
      <c r="C40" s="28"/>
      <c r="D40" s="28"/>
      <c r="E40" s="94">
        <f t="shared" si="1"/>
        <v>0</v>
      </c>
      <c r="F40" s="31"/>
    </row>
    <row r="41" spans="1:6" x14ac:dyDescent="0.35">
      <c r="A41" s="3"/>
      <c r="B41" s="28"/>
      <c r="C41" s="28"/>
      <c r="D41" s="28"/>
      <c r="E41" s="94">
        <f t="shared" si="1"/>
        <v>0</v>
      </c>
      <c r="F41" s="31"/>
    </row>
    <row r="42" spans="1:6" x14ac:dyDescent="0.35">
      <c r="A42" s="3"/>
      <c r="B42" s="28"/>
      <c r="C42" s="28"/>
      <c r="D42" s="28"/>
      <c r="E42" s="94">
        <f t="shared" si="1"/>
        <v>0</v>
      </c>
      <c r="F42" s="31"/>
    </row>
    <row r="43" spans="1:6" x14ac:dyDescent="0.35">
      <c r="A43" s="3"/>
      <c r="B43" s="28"/>
      <c r="C43" s="28"/>
      <c r="D43" s="28"/>
      <c r="E43" s="94">
        <f t="shared" si="1"/>
        <v>0</v>
      </c>
      <c r="F43" s="31"/>
    </row>
    <row r="44" spans="1:6" x14ac:dyDescent="0.35">
      <c r="A44" s="3"/>
      <c r="B44" s="28"/>
      <c r="C44" s="28"/>
      <c r="D44" s="28"/>
      <c r="E44" s="94">
        <f t="shared" si="1"/>
        <v>0</v>
      </c>
      <c r="F44" s="31"/>
    </row>
    <row r="45" spans="1:6" x14ac:dyDescent="0.35">
      <c r="A45" s="3"/>
      <c r="B45" s="28"/>
      <c r="C45" s="28"/>
      <c r="D45" s="28"/>
      <c r="E45" s="94">
        <f t="shared" si="1"/>
        <v>0</v>
      </c>
      <c r="F45" s="31"/>
    </row>
    <row r="46" spans="1:6" x14ac:dyDescent="0.35">
      <c r="A46" s="3"/>
      <c r="B46" s="28"/>
      <c r="C46" s="28"/>
      <c r="D46" s="28"/>
      <c r="E46" s="94">
        <f t="shared" si="1"/>
        <v>0</v>
      </c>
      <c r="F46" s="31"/>
    </row>
    <row r="47" spans="1:6" x14ac:dyDescent="0.35">
      <c r="A47" s="3"/>
      <c r="B47" s="28"/>
      <c r="C47" s="28"/>
      <c r="D47" s="28"/>
      <c r="E47" s="94">
        <f t="shared" si="1"/>
        <v>0</v>
      </c>
      <c r="F47" s="31"/>
    </row>
    <row r="48" spans="1:6" x14ac:dyDescent="0.35">
      <c r="A48" s="8"/>
      <c r="B48" s="28"/>
      <c r="C48" s="28"/>
      <c r="D48" s="28"/>
      <c r="E48" s="94">
        <f t="shared" si="1"/>
        <v>0</v>
      </c>
      <c r="F48" s="31"/>
    </row>
    <row r="49" spans="1:6" x14ac:dyDescent="0.35">
      <c r="A49" s="3"/>
      <c r="B49" s="28"/>
      <c r="C49" s="28"/>
      <c r="D49" s="28"/>
      <c r="E49" s="94">
        <f t="shared" si="1"/>
        <v>0</v>
      </c>
      <c r="F49" s="31"/>
    </row>
    <row r="50" spans="1:6" x14ac:dyDescent="0.35">
      <c r="A50" s="3"/>
      <c r="B50" s="28"/>
      <c r="C50" s="28"/>
      <c r="D50" s="28"/>
      <c r="E50" s="94">
        <f t="shared" si="1"/>
        <v>0</v>
      </c>
      <c r="F50" s="31"/>
    </row>
    <row r="51" spans="1:6" x14ac:dyDescent="0.35">
      <c r="A51" s="8"/>
      <c r="B51" s="28"/>
      <c r="C51" s="28"/>
      <c r="D51" s="28"/>
      <c r="E51" s="94">
        <f t="shared" si="1"/>
        <v>0</v>
      </c>
      <c r="F51" s="31"/>
    </row>
    <row r="52" spans="1:6" x14ac:dyDescent="0.35">
      <c r="A52" s="3"/>
      <c r="B52" s="28"/>
      <c r="C52" s="28"/>
      <c r="D52" s="28"/>
      <c r="E52" s="94">
        <f t="shared" si="1"/>
        <v>0</v>
      </c>
      <c r="F52" s="31"/>
    </row>
    <row r="53" spans="1:6" x14ac:dyDescent="0.35">
      <c r="A53" s="8"/>
      <c r="B53" s="28"/>
      <c r="C53" s="28"/>
      <c r="D53" s="28"/>
      <c r="E53" s="94">
        <f t="shared" si="1"/>
        <v>0</v>
      </c>
      <c r="F53" s="31"/>
    </row>
    <row r="54" spans="1:6" ht="15" thickBot="1" x14ac:dyDescent="0.4">
      <c r="A54" s="8"/>
      <c r="B54" s="29"/>
      <c r="C54" s="29"/>
      <c r="D54" s="29"/>
      <c r="E54" s="94">
        <f t="shared" si="1"/>
        <v>0</v>
      </c>
      <c r="F54" s="32"/>
    </row>
    <row r="55" spans="1:6" x14ac:dyDescent="0.35">
      <c r="A55" s="2" t="s">
        <v>5</v>
      </c>
      <c r="B55" s="10" t="s">
        <v>27</v>
      </c>
      <c r="C55" s="18"/>
      <c r="D55" s="19"/>
      <c r="E55" s="10" t="s">
        <v>28</v>
      </c>
      <c r="F55" s="11" t="s">
        <v>141</v>
      </c>
    </row>
    <row r="56" spans="1:6" x14ac:dyDescent="0.35">
      <c r="A56" s="3"/>
      <c r="B56" s="28"/>
      <c r="C56" s="20"/>
      <c r="D56" s="20"/>
      <c r="E56" s="96"/>
      <c r="F56" s="31"/>
    </row>
    <row r="57" spans="1:6" x14ac:dyDescent="0.35">
      <c r="A57" s="3"/>
      <c r="B57" s="28"/>
      <c r="C57" s="20"/>
      <c r="D57" s="20"/>
      <c r="E57" s="96"/>
      <c r="F57" s="31"/>
    </row>
    <row r="58" spans="1:6" x14ac:dyDescent="0.35">
      <c r="A58" s="3"/>
      <c r="B58" s="28"/>
      <c r="C58" s="20"/>
      <c r="D58" s="20"/>
      <c r="E58" s="96"/>
      <c r="F58" s="31"/>
    </row>
    <row r="59" spans="1:6" x14ac:dyDescent="0.35">
      <c r="A59" s="3"/>
      <c r="B59" s="28"/>
      <c r="C59" s="20"/>
      <c r="D59" s="20"/>
      <c r="E59" s="96"/>
      <c r="F59" s="31"/>
    </row>
    <row r="60" spans="1:6" x14ac:dyDescent="0.35">
      <c r="A60" s="3"/>
      <c r="B60" s="28"/>
      <c r="C60" s="20"/>
      <c r="D60" s="20"/>
      <c r="E60" s="96"/>
      <c r="F60" s="31"/>
    </row>
    <row r="61" spans="1:6" x14ac:dyDescent="0.35">
      <c r="A61" s="3"/>
      <c r="B61" s="28"/>
      <c r="C61" s="20"/>
      <c r="D61" s="20"/>
      <c r="E61" s="96"/>
      <c r="F61" s="31"/>
    </row>
    <row r="62" spans="1:6" x14ac:dyDescent="0.35">
      <c r="A62" s="3"/>
      <c r="B62" s="28"/>
      <c r="C62" s="20"/>
      <c r="D62" s="20"/>
      <c r="E62" s="96"/>
      <c r="F62" s="31"/>
    </row>
    <row r="63" spans="1:6" x14ac:dyDescent="0.35">
      <c r="A63" s="3"/>
      <c r="B63" s="28"/>
      <c r="C63" s="20"/>
      <c r="D63" s="20"/>
      <c r="E63" s="96"/>
      <c r="F63" s="31"/>
    </row>
    <row r="64" spans="1:6" x14ac:dyDescent="0.35">
      <c r="A64" s="3"/>
      <c r="B64" s="28"/>
      <c r="C64" s="20"/>
      <c r="D64" s="20"/>
      <c r="E64" s="96"/>
      <c r="F64" s="31"/>
    </row>
    <row r="65" spans="1:6" x14ac:dyDescent="0.35">
      <c r="A65" s="3"/>
      <c r="B65" s="28"/>
      <c r="C65" s="20"/>
      <c r="D65" s="20"/>
      <c r="E65" s="96"/>
      <c r="F65" s="31"/>
    </row>
    <row r="66" spans="1:6" ht="15" thickBot="1" x14ac:dyDescent="0.4">
      <c r="A66" s="4"/>
      <c r="B66" s="30"/>
      <c r="C66" s="21"/>
      <c r="D66" s="21"/>
      <c r="E66" s="97"/>
      <c r="F66" s="33"/>
    </row>
    <row r="67" spans="1:6" x14ac:dyDescent="0.35">
      <c r="A67" s="2" t="s">
        <v>6</v>
      </c>
      <c r="B67" s="10" t="s">
        <v>142</v>
      </c>
      <c r="C67" s="10" t="s">
        <v>29</v>
      </c>
      <c r="D67" s="12" t="s">
        <v>33</v>
      </c>
      <c r="E67" s="10" t="s">
        <v>16</v>
      </c>
      <c r="F67" s="11" t="s">
        <v>143</v>
      </c>
    </row>
    <row r="68" spans="1:6" x14ac:dyDescent="0.35">
      <c r="A68" s="3"/>
      <c r="B68" s="28"/>
      <c r="C68" s="28"/>
      <c r="D68" s="28"/>
      <c r="E68" s="94">
        <f t="shared" ref="E68:E87" si="2">C68*D68</f>
        <v>0</v>
      </c>
      <c r="F68" s="31"/>
    </row>
    <row r="69" spans="1:6" x14ac:dyDescent="0.35">
      <c r="A69" s="3"/>
      <c r="B69" s="28"/>
      <c r="C69" s="28"/>
      <c r="D69" s="28"/>
      <c r="E69" s="94">
        <f t="shared" si="2"/>
        <v>0</v>
      </c>
      <c r="F69" s="31"/>
    </row>
    <row r="70" spans="1:6" x14ac:dyDescent="0.35">
      <c r="A70" s="3"/>
      <c r="B70" s="28"/>
      <c r="C70" s="28"/>
      <c r="D70" s="28"/>
      <c r="E70" s="94">
        <f t="shared" si="2"/>
        <v>0</v>
      </c>
      <c r="F70" s="31"/>
    </row>
    <row r="71" spans="1:6" x14ac:dyDescent="0.35">
      <c r="A71" s="3"/>
      <c r="B71" s="28"/>
      <c r="C71" s="28"/>
      <c r="D71" s="28"/>
      <c r="E71" s="94">
        <f t="shared" si="2"/>
        <v>0</v>
      </c>
      <c r="F71" s="31"/>
    </row>
    <row r="72" spans="1:6" x14ac:dyDescent="0.35">
      <c r="A72" s="3"/>
      <c r="B72" s="28"/>
      <c r="C72" s="28"/>
      <c r="D72" s="28"/>
      <c r="E72" s="94">
        <f t="shared" si="2"/>
        <v>0</v>
      </c>
      <c r="F72" s="31"/>
    </row>
    <row r="73" spans="1:6" x14ac:dyDescent="0.35">
      <c r="A73" s="3"/>
      <c r="B73" s="28"/>
      <c r="C73" s="28"/>
      <c r="D73" s="28"/>
      <c r="E73" s="94">
        <f t="shared" si="2"/>
        <v>0</v>
      </c>
      <c r="F73" s="31"/>
    </row>
    <row r="74" spans="1:6" x14ac:dyDescent="0.35">
      <c r="A74" s="3"/>
      <c r="B74" s="28"/>
      <c r="C74" s="28"/>
      <c r="D74" s="28"/>
      <c r="E74" s="94">
        <f t="shared" si="2"/>
        <v>0</v>
      </c>
      <c r="F74" s="31"/>
    </row>
    <row r="75" spans="1:6" x14ac:dyDescent="0.35">
      <c r="A75" s="3"/>
      <c r="B75" s="28"/>
      <c r="C75" s="28"/>
      <c r="D75" s="28"/>
      <c r="E75" s="94">
        <f t="shared" si="2"/>
        <v>0</v>
      </c>
      <c r="F75" s="31"/>
    </row>
    <row r="76" spans="1:6" x14ac:dyDescent="0.35">
      <c r="A76" s="3"/>
      <c r="B76" s="28"/>
      <c r="C76" s="28"/>
      <c r="D76" s="28"/>
      <c r="E76" s="94">
        <f t="shared" si="2"/>
        <v>0</v>
      </c>
      <c r="F76" s="31"/>
    </row>
    <row r="77" spans="1:6" x14ac:dyDescent="0.35">
      <c r="A77" s="3"/>
      <c r="B77" s="28"/>
      <c r="C77" s="28"/>
      <c r="D77" s="28"/>
      <c r="E77" s="94">
        <f t="shared" si="2"/>
        <v>0</v>
      </c>
      <c r="F77" s="31"/>
    </row>
    <row r="78" spans="1:6" x14ac:dyDescent="0.35">
      <c r="A78" s="3"/>
      <c r="B78" s="28"/>
      <c r="C78" s="28"/>
      <c r="D78" s="28"/>
      <c r="E78" s="94">
        <f t="shared" si="2"/>
        <v>0</v>
      </c>
      <c r="F78" s="31"/>
    </row>
    <row r="79" spans="1:6" x14ac:dyDescent="0.35">
      <c r="A79" s="3"/>
      <c r="B79" s="28"/>
      <c r="C79" s="28"/>
      <c r="D79" s="28"/>
      <c r="E79" s="94">
        <f t="shared" si="2"/>
        <v>0</v>
      </c>
      <c r="F79" s="31"/>
    </row>
    <row r="80" spans="1:6" x14ac:dyDescent="0.35">
      <c r="A80" s="3"/>
      <c r="B80" s="28"/>
      <c r="C80" s="28"/>
      <c r="D80" s="28"/>
      <c r="E80" s="94">
        <f t="shared" si="2"/>
        <v>0</v>
      </c>
      <c r="F80" s="31"/>
    </row>
    <row r="81" spans="1:6" x14ac:dyDescent="0.35">
      <c r="A81" s="3"/>
      <c r="B81" s="28"/>
      <c r="C81" s="28"/>
      <c r="D81" s="28"/>
      <c r="E81" s="94">
        <f t="shared" si="2"/>
        <v>0</v>
      </c>
      <c r="F81" s="31"/>
    </row>
    <row r="82" spans="1:6" x14ac:dyDescent="0.35">
      <c r="A82" s="3"/>
      <c r="B82" s="28"/>
      <c r="C82" s="28"/>
      <c r="D82" s="28"/>
      <c r="E82" s="94">
        <f t="shared" si="2"/>
        <v>0</v>
      </c>
      <c r="F82" s="31"/>
    </row>
    <row r="83" spans="1:6" x14ac:dyDescent="0.35">
      <c r="A83" s="3"/>
      <c r="B83" s="28"/>
      <c r="C83" s="28"/>
      <c r="D83" s="28"/>
      <c r="E83" s="94">
        <f t="shared" si="2"/>
        <v>0</v>
      </c>
      <c r="F83" s="31"/>
    </row>
    <row r="84" spans="1:6" x14ac:dyDescent="0.35">
      <c r="A84" s="3"/>
      <c r="B84" s="28"/>
      <c r="C84" s="28"/>
      <c r="D84" s="28"/>
      <c r="E84" s="94">
        <f t="shared" si="2"/>
        <v>0</v>
      </c>
      <c r="F84" s="31"/>
    </row>
    <row r="85" spans="1:6" x14ac:dyDescent="0.35">
      <c r="A85" s="3"/>
      <c r="B85" s="28"/>
      <c r="C85" s="28"/>
      <c r="D85" s="28"/>
      <c r="E85" s="94">
        <f t="shared" si="2"/>
        <v>0</v>
      </c>
      <c r="F85" s="31"/>
    </row>
    <row r="86" spans="1:6" x14ac:dyDescent="0.35">
      <c r="A86" s="3"/>
      <c r="B86" s="28"/>
      <c r="C86" s="28"/>
      <c r="D86" s="28"/>
      <c r="E86" s="94">
        <f t="shared" si="2"/>
        <v>0</v>
      </c>
      <c r="F86" s="31"/>
    </row>
    <row r="87" spans="1:6" ht="15" thickBot="1" x14ac:dyDescent="0.4">
      <c r="A87" s="4"/>
      <c r="B87" s="30"/>
      <c r="C87" s="30"/>
      <c r="D87" s="30"/>
      <c r="E87" s="94">
        <f t="shared" si="2"/>
        <v>0</v>
      </c>
      <c r="F87" s="33"/>
    </row>
    <row r="88" spans="1:6" x14ac:dyDescent="0.35">
      <c r="A88" s="2" t="s">
        <v>7</v>
      </c>
      <c r="B88" s="10" t="s">
        <v>47</v>
      </c>
      <c r="C88" s="10" t="s">
        <v>30</v>
      </c>
      <c r="D88" s="10" t="s">
        <v>31</v>
      </c>
      <c r="E88" s="10" t="s">
        <v>16</v>
      </c>
      <c r="F88" s="10" t="s">
        <v>32</v>
      </c>
    </row>
    <row r="89" spans="1:6" x14ac:dyDescent="0.35">
      <c r="A89" s="8"/>
      <c r="B89" s="28"/>
      <c r="C89" s="28"/>
      <c r="D89" s="28"/>
      <c r="E89" s="94">
        <f t="shared" ref="E89:E107" si="3">C89*D89</f>
        <v>0</v>
      </c>
      <c r="F89" s="31"/>
    </row>
    <row r="90" spans="1:6" x14ac:dyDescent="0.35">
      <c r="A90" s="8"/>
      <c r="B90" s="28"/>
      <c r="C90" s="28"/>
      <c r="D90" s="28"/>
      <c r="E90" s="94">
        <f t="shared" si="3"/>
        <v>0</v>
      </c>
      <c r="F90" s="31"/>
    </row>
    <row r="91" spans="1:6" x14ac:dyDescent="0.35">
      <c r="A91" s="8"/>
      <c r="B91" s="28"/>
      <c r="C91" s="28"/>
      <c r="D91" s="28"/>
      <c r="E91" s="94">
        <f t="shared" si="3"/>
        <v>0</v>
      </c>
      <c r="F91" s="31"/>
    </row>
    <row r="92" spans="1:6" x14ac:dyDescent="0.35">
      <c r="A92" s="8"/>
      <c r="B92" s="28"/>
      <c r="C92" s="28"/>
      <c r="D92" s="28"/>
      <c r="E92" s="94">
        <f t="shared" si="3"/>
        <v>0</v>
      </c>
      <c r="F92" s="31"/>
    </row>
    <row r="93" spans="1:6" x14ac:dyDescent="0.35">
      <c r="A93" s="8"/>
      <c r="B93" s="28"/>
      <c r="C93" s="28"/>
      <c r="D93" s="28"/>
      <c r="E93" s="94">
        <f t="shared" si="3"/>
        <v>0</v>
      </c>
      <c r="F93" s="31"/>
    </row>
    <row r="94" spans="1:6" x14ac:dyDescent="0.35">
      <c r="A94" s="8"/>
      <c r="B94" s="28"/>
      <c r="C94" s="28"/>
      <c r="D94" s="28"/>
      <c r="E94" s="94">
        <f t="shared" si="3"/>
        <v>0</v>
      </c>
      <c r="F94" s="31"/>
    </row>
    <row r="95" spans="1:6" x14ac:dyDescent="0.35">
      <c r="A95" s="8"/>
      <c r="B95" s="28"/>
      <c r="C95" s="28"/>
      <c r="D95" s="28"/>
      <c r="E95" s="94">
        <f t="shared" si="3"/>
        <v>0</v>
      </c>
      <c r="F95" s="31"/>
    </row>
    <row r="96" spans="1:6" x14ac:dyDescent="0.35">
      <c r="A96" s="8"/>
      <c r="B96" s="28"/>
      <c r="C96" s="28"/>
      <c r="D96" s="28"/>
      <c r="E96" s="94">
        <f t="shared" si="3"/>
        <v>0</v>
      </c>
      <c r="F96" s="31"/>
    </row>
    <row r="97" spans="1:9" x14ac:dyDescent="0.35">
      <c r="A97" s="8"/>
      <c r="B97" s="28"/>
      <c r="C97" s="28"/>
      <c r="D97" s="28"/>
      <c r="E97" s="94">
        <f t="shared" si="3"/>
        <v>0</v>
      </c>
      <c r="F97" s="31"/>
    </row>
    <row r="98" spans="1:9" x14ac:dyDescent="0.35">
      <c r="A98" s="8"/>
      <c r="B98" s="28"/>
      <c r="C98" s="28"/>
      <c r="D98" s="28"/>
      <c r="E98" s="94">
        <f t="shared" si="3"/>
        <v>0</v>
      </c>
      <c r="F98" s="31"/>
    </row>
    <row r="99" spans="1:9" x14ac:dyDescent="0.35">
      <c r="A99" s="8"/>
      <c r="B99" s="28"/>
      <c r="C99" s="28"/>
      <c r="D99" s="28"/>
      <c r="E99" s="94">
        <f t="shared" si="3"/>
        <v>0</v>
      </c>
      <c r="F99" s="31"/>
    </row>
    <row r="100" spans="1:9" x14ac:dyDescent="0.35">
      <c r="A100" s="8"/>
      <c r="B100" s="28"/>
      <c r="C100" s="28"/>
      <c r="D100" s="28"/>
      <c r="E100" s="94">
        <f t="shared" si="3"/>
        <v>0</v>
      </c>
      <c r="F100" s="31"/>
    </row>
    <row r="101" spans="1:9" x14ac:dyDescent="0.35">
      <c r="A101" s="8"/>
      <c r="B101" s="28"/>
      <c r="C101" s="28"/>
      <c r="D101" s="28"/>
      <c r="E101" s="94">
        <f t="shared" si="3"/>
        <v>0</v>
      </c>
      <c r="F101" s="31"/>
    </row>
    <row r="102" spans="1:9" x14ac:dyDescent="0.35">
      <c r="A102" s="8"/>
      <c r="B102" s="28"/>
      <c r="C102" s="28"/>
      <c r="D102" s="28"/>
      <c r="E102" s="94">
        <f t="shared" si="3"/>
        <v>0</v>
      </c>
      <c r="F102" s="31"/>
    </row>
    <row r="103" spans="1:9" x14ac:dyDescent="0.35">
      <c r="A103" s="8"/>
      <c r="B103" s="28"/>
      <c r="C103" s="28"/>
      <c r="D103" s="28"/>
      <c r="E103" s="94">
        <f t="shared" si="3"/>
        <v>0</v>
      </c>
      <c r="F103" s="31"/>
    </row>
    <row r="104" spans="1:9" x14ac:dyDescent="0.35">
      <c r="A104" s="8"/>
      <c r="B104" s="28"/>
      <c r="C104" s="28"/>
      <c r="D104" s="28"/>
      <c r="E104" s="94">
        <f t="shared" si="3"/>
        <v>0</v>
      </c>
      <c r="F104" s="31"/>
    </row>
    <row r="105" spans="1:9" x14ac:dyDescent="0.35">
      <c r="A105" s="8"/>
      <c r="B105" s="28"/>
      <c r="C105" s="28"/>
      <c r="D105" s="28"/>
      <c r="E105" s="94">
        <f t="shared" si="3"/>
        <v>0</v>
      </c>
      <c r="F105" s="31"/>
    </row>
    <row r="106" spans="1:9" x14ac:dyDescent="0.35">
      <c r="A106" s="8"/>
      <c r="B106" s="28"/>
      <c r="C106" s="28"/>
      <c r="D106" s="28"/>
      <c r="E106" s="94">
        <f t="shared" si="3"/>
        <v>0</v>
      </c>
      <c r="F106" s="31"/>
    </row>
    <row r="107" spans="1:9" ht="15" thickBot="1" x14ac:dyDescent="0.4">
      <c r="A107" s="9"/>
      <c r="B107" s="28"/>
      <c r="C107" s="28"/>
      <c r="D107" s="28"/>
      <c r="E107" s="94">
        <f t="shared" si="3"/>
        <v>0</v>
      </c>
      <c r="F107" s="33"/>
    </row>
    <row r="108" spans="1:9" ht="29" x14ac:dyDescent="0.35">
      <c r="A108" s="2" t="s">
        <v>4</v>
      </c>
      <c r="B108" s="16" t="s">
        <v>21</v>
      </c>
      <c r="C108" s="16" t="s">
        <v>22</v>
      </c>
      <c r="D108" s="16" t="s">
        <v>51</v>
      </c>
      <c r="E108" s="16" t="s">
        <v>23</v>
      </c>
      <c r="F108" s="16" t="s">
        <v>24</v>
      </c>
      <c r="G108" s="16" t="s">
        <v>25</v>
      </c>
      <c r="H108" s="25" t="s">
        <v>26</v>
      </c>
      <c r="I108" s="17" t="s">
        <v>144</v>
      </c>
    </row>
    <row r="109" spans="1:9" x14ac:dyDescent="0.35">
      <c r="A109" s="8"/>
      <c r="B109" s="28"/>
      <c r="C109" s="28"/>
      <c r="D109" s="28"/>
      <c r="E109" s="94">
        <f t="shared" ref="E109:E119" si="4">IF(ISERR(C109/D109)=TRUE,0,C109/D109)</f>
        <v>0</v>
      </c>
      <c r="F109" s="28"/>
      <c r="G109" s="28"/>
      <c r="H109" s="94">
        <f>(E109*F109)*(G109/100)</f>
        <v>0</v>
      </c>
      <c r="I109" s="31"/>
    </row>
    <row r="110" spans="1:9" x14ac:dyDescent="0.35">
      <c r="A110" s="8"/>
      <c r="B110" s="28"/>
      <c r="C110" s="28"/>
      <c r="D110" s="28"/>
      <c r="E110" s="94">
        <f t="shared" si="4"/>
        <v>0</v>
      </c>
      <c r="F110" s="28"/>
      <c r="G110" s="28"/>
      <c r="H110" s="94">
        <f t="shared" ref="H110:H114" si="5">(E110*F110)*(G110/100)</f>
        <v>0</v>
      </c>
      <c r="I110" s="31"/>
    </row>
    <row r="111" spans="1:9" x14ac:dyDescent="0.35">
      <c r="A111" s="8"/>
      <c r="B111" s="28"/>
      <c r="C111" s="28"/>
      <c r="D111" s="28"/>
      <c r="E111" s="94">
        <f t="shared" si="4"/>
        <v>0</v>
      </c>
      <c r="F111" s="28"/>
      <c r="G111" s="28"/>
      <c r="H111" s="94">
        <f t="shared" si="5"/>
        <v>0</v>
      </c>
      <c r="I111" s="31"/>
    </row>
    <row r="112" spans="1:9" x14ac:dyDescent="0.35">
      <c r="A112" s="8"/>
      <c r="B112" s="28"/>
      <c r="C112" s="28"/>
      <c r="D112" s="28"/>
      <c r="E112" s="94">
        <f t="shared" si="4"/>
        <v>0</v>
      </c>
      <c r="F112" s="28"/>
      <c r="G112" s="28"/>
      <c r="H112" s="94">
        <f t="shared" si="5"/>
        <v>0</v>
      </c>
      <c r="I112" s="31"/>
    </row>
    <row r="113" spans="1:9" x14ac:dyDescent="0.35">
      <c r="A113" s="8"/>
      <c r="B113" s="28"/>
      <c r="C113" s="28"/>
      <c r="D113" s="28"/>
      <c r="E113" s="94">
        <f t="shared" si="4"/>
        <v>0</v>
      </c>
      <c r="F113" s="28"/>
      <c r="G113" s="28"/>
      <c r="H113" s="94">
        <f t="shared" si="5"/>
        <v>0</v>
      </c>
      <c r="I113" s="31"/>
    </row>
    <row r="114" spans="1:9" x14ac:dyDescent="0.35">
      <c r="A114" s="8"/>
      <c r="B114" s="28"/>
      <c r="C114" s="28"/>
      <c r="D114" s="28"/>
      <c r="E114" s="94">
        <f t="shared" si="4"/>
        <v>0</v>
      </c>
      <c r="F114" s="28"/>
      <c r="G114" s="28"/>
      <c r="H114" s="94">
        <f t="shared" si="5"/>
        <v>0</v>
      </c>
      <c r="I114" s="31"/>
    </row>
    <row r="115" spans="1:9" x14ac:dyDescent="0.35">
      <c r="A115" s="8"/>
      <c r="B115" s="28"/>
      <c r="C115" s="28"/>
      <c r="D115" s="28"/>
      <c r="E115" s="94">
        <f t="shared" si="4"/>
        <v>0</v>
      </c>
      <c r="F115" s="28"/>
      <c r="G115" s="28"/>
      <c r="H115" s="94">
        <f>(E115*F115)*(G115/100)</f>
        <v>0</v>
      </c>
      <c r="I115" s="31"/>
    </row>
    <row r="116" spans="1:9" x14ac:dyDescent="0.35">
      <c r="A116" s="8"/>
      <c r="B116" s="28"/>
      <c r="C116" s="28"/>
      <c r="D116" s="28"/>
      <c r="E116" s="94">
        <f t="shared" si="4"/>
        <v>0</v>
      </c>
      <c r="F116" s="28"/>
      <c r="G116" s="28"/>
      <c r="H116" s="94">
        <f>(E116*F116)*(G116/100)</f>
        <v>0</v>
      </c>
      <c r="I116" s="31"/>
    </row>
    <row r="117" spans="1:9" x14ac:dyDescent="0.35">
      <c r="A117" s="8"/>
      <c r="B117" s="28"/>
      <c r="C117" s="28"/>
      <c r="D117" s="28"/>
      <c r="E117" s="94">
        <f t="shared" si="4"/>
        <v>0</v>
      </c>
      <c r="F117" s="28"/>
      <c r="G117" s="28"/>
      <c r="H117" s="94">
        <f t="shared" ref="H117" si="6">(E117*F117)*(G117/100)</f>
        <v>0</v>
      </c>
      <c r="I117" s="31"/>
    </row>
    <row r="118" spans="1:9" x14ac:dyDescent="0.35">
      <c r="A118" s="8"/>
      <c r="B118" s="28"/>
      <c r="C118" s="28"/>
      <c r="D118" s="28"/>
      <c r="E118" s="94">
        <f t="shared" si="4"/>
        <v>0</v>
      </c>
      <c r="F118" s="28"/>
      <c r="G118" s="28"/>
      <c r="H118" s="94">
        <f>(E118*F118)*(G118/100)</f>
        <v>0</v>
      </c>
      <c r="I118" s="31"/>
    </row>
    <row r="119" spans="1:9" ht="15" thickBot="1" x14ac:dyDescent="0.4">
      <c r="A119" s="9"/>
      <c r="B119" s="30"/>
      <c r="C119" s="30"/>
      <c r="D119" s="30"/>
      <c r="E119" s="95">
        <f t="shared" si="4"/>
        <v>0</v>
      </c>
      <c r="F119" s="30"/>
      <c r="G119" s="30"/>
      <c r="H119" s="95">
        <f>(E119*F119)*(G119/100)</f>
        <v>0</v>
      </c>
      <c r="I119" s="33"/>
    </row>
    <row r="121" spans="1:9" ht="15" thickBot="1" x14ac:dyDescent="0.4"/>
    <row r="122" spans="1:9" ht="33.5" x14ac:dyDescent="0.75">
      <c r="A122" s="104" t="s">
        <v>102</v>
      </c>
      <c r="B122" s="22" t="s">
        <v>35</v>
      </c>
      <c r="C122" s="90">
        <f>SUM(E5:E27)</f>
        <v>0</v>
      </c>
    </row>
    <row r="123" spans="1:9" x14ac:dyDescent="0.35">
      <c r="B123" s="23" t="s">
        <v>36</v>
      </c>
      <c r="C123" s="91">
        <f>E28</f>
        <v>0</v>
      </c>
    </row>
    <row r="124" spans="1:9" x14ac:dyDescent="0.35">
      <c r="B124" s="23" t="s">
        <v>37</v>
      </c>
      <c r="C124" s="91">
        <f>SUM(E30:E54)</f>
        <v>0</v>
      </c>
    </row>
    <row r="125" spans="1:9" x14ac:dyDescent="0.35">
      <c r="B125" s="23" t="s">
        <v>38</v>
      </c>
      <c r="C125" s="91">
        <f>SUM(E56:E66)</f>
        <v>0</v>
      </c>
    </row>
    <row r="126" spans="1:9" x14ac:dyDescent="0.35">
      <c r="B126" s="23" t="s">
        <v>39</v>
      </c>
      <c r="C126" s="91">
        <f>SUM(E68:E87)</f>
        <v>0</v>
      </c>
    </row>
    <row r="127" spans="1:9" x14ac:dyDescent="0.35">
      <c r="B127" s="23" t="s">
        <v>40</v>
      </c>
      <c r="C127" s="91">
        <f>SUM(E89:E107)</f>
        <v>0</v>
      </c>
    </row>
    <row r="128" spans="1:9" ht="15" thickBot="1" x14ac:dyDescent="0.4">
      <c r="B128" s="24" t="s">
        <v>41</v>
      </c>
      <c r="C128" s="92">
        <f>SUM(H109:H119)</f>
        <v>0</v>
      </c>
    </row>
    <row r="129" spans="2:3" x14ac:dyDescent="0.35">
      <c r="C129" s="93"/>
    </row>
    <row r="130" spans="2:3" ht="15" thickBot="1" x14ac:dyDescent="0.4">
      <c r="B130" s="24" t="s">
        <v>87</v>
      </c>
      <c r="C130" s="92">
        <f>SUM(C122:C128)</f>
        <v>0</v>
      </c>
    </row>
    <row r="131" spans="2:3" ht="15" thickBot="1" x14ac:dyDescent="0.4"/>
    <row r="132" spans="2:3" ht="15" thickBot="1" x14ac:dyDescent="0.4">
      <c r="B132" s="34" t="s">
        <v>72</v>
      </c>
      <c r="C132" s="102">
        <f>SUM(E5:E27)+E28+SUM(E30:E54)+SUM(E56:E66)+SUM(E68:E87)+SUM(E89:E107)+SUM(H109:H119)</f>
        <v>0</v>
      </c>
    </row>
    <row r="133" spans="2:3" ht="15" thickBot="1" x14ac:dyDescent="0.4">
      <c r="B133" s="1" t="s">
        <v>73</v>
      </c>
      <c r="C133" s="35">
        <f>C132-C130</f>
        <v>0</v>
      </c>
    </row>
  </sheetData>
  <sheetProtection algorithmName="SHA-512" hashValue="U8IR/B7UJ9yFsaRWtdzavUfqCTYQfoDBpdUxqJL2SzbI6dnlypY0JK7w5d17QWGCA/P8ooV5EdLNiK5tIZ7PuQ==" saltValue="vih+ONygE5q5v4AFKtM9Lw==" spinCount="100000" sheet="1" objects="1" scenarios="1" autoFilter="0"/>
  <mergeCells count="1">
    <mergeCell ref="D1:F1"/>
  </mergeCells>
  <conditionalFormatting sqref="C133">
    <cfRule type="cellIs" dxfId="9" priority="1" operator="notEqual">
      <formula>0</formula>
    </cfRule>
    <cfRule type="cellIs" dxfId="8" priority="2"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DBF639F9368F40AF423D5404CE3451" ma:contentTypeVersion="18" ma:contentTypeDescription="Create a new document." ma:contentTypeScope="" ma:versionID="161e70dcb868a6de2f389d4847016e49">
  <xsd:schema xmlns:xsd="http://www.w3.org/2001/XMLSchema" xmlns:xs="http://www.w3.org/2001/XMLSchema" xmlns:p="http://schemas.microsoft.com/office/2006/metadata/properties" xmlns:ns2="742df605-010b-4b04-9543-a4e34a72b6a4" xmlns:ns3="c53daeb9-c511-4d92-9dfb-66190aa8076b" targetNamespace="http://schemas.microsoft.com/office/2006/metadata/properties" ma:root="true" ma:fieldsID="20dc9a9300647ee6802a6a27c9032088" ns2:_="" ns3:_="">
    <xsd:import namespace="742df605-010b-4b04-9543-a4e34a72b6a4"/>
    <xsd:import namespace="c53daeb9-c511-4d92-9dfb-66190aa80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2df605-010b-4b04-9543-a4e34a72b6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d849a31-a3aa-4382-b288-f06a614169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3daeb9-c511-4d92-9dfb-66190aa8076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3d971e9-ff96-461f-8844-605178269568}" ma:internalName="TaxCatchAll" ma:showField="CatchAllData" ma:web="c53daeb9-c511-4d92-9dfb-66190aa80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2df605-010b-4b04-9543-a4e34a72b6a4">
      <Terms xmlns="http://schemas.microsoft.com/office/infopath/2007/PartnerControls"/>
    </lcf76f155ced4ddcb4097134ff3c332f>
    <TaxCatchAll xmlns="c53daeb9-c511-4d92-9dfb-66190aa8076b" xsi:nil="true"/>
    <MediaLengthInSeconds xmlns="742df605-010b-4b04-9543-a4e34a72b6a4" xsi:nil="true"/>
    <SharedWithUsers xmlns="c53daeb9-c511-4d92-9dfb-66190aa8076b">
      <UserInfo>
        <DisplayName/>
        <AccountId xsi:nil="true"/>
        <AccountType/>
      </UserInfo>
    </SharedWithUsers>
  </documentManagement>
</p:properties>
</file>

<file path=customXml/itemProps1.xml><?xml version="1.0" encoding="utf-8"?>
<ds:datastoreItem xmlns:ds="http://schemas.openxmlformats.org/officeDocument/2006/customXml" ds:itemID="{007212F3-13E1-4460-A493-2CFA1C6BB472}">
  <ds:schemaRefs>
    <ds:schemaRef ds:uri="http://schemas.microsoft.com/sharepoint/v3/contenttype/forms"/>
  </ds:schemaRefs>
</ds:datastoreItem>
</file>

<file path=customXml/itemProps2.xml><?xml version="1.0" encoding="utf-8"?>
<ds:datastoreItem xmlns:ds="http://schemas.openxmlformats.org/officeDocument/2006/customXml" ds:itemID="{245B179E-3217-4838-A3FA-F55B331A5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2df605-010b-4b04-9543-a4e34a72b6a4"/>
    <ds:schemaRef ds:uri="c53daeb9-c511-4d92-9dfb-66190aa80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88BB79-C05E-4A6F-90EB-C787068555A2}">
  <ds:schemaRefs>
    <ds:schemaRef ds:uri="http://schemas.microsoft.com/office/2006/metadata/properties"/>
    <ds:schemaRef ds:uri="http://schemas.microsoft.com/office/infopath/2007/PartnerControls"/>
    <ds:schemaRef ds:uri="742df605-010b-4b04-9543-a4e34a72b6a4"/>
    <ds:schemaRef ds:uri="c53daeb9-c511-4d92-9dfb-66190aa8076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Guidance</vt:lpstr>
      <vt:lpstr>Summary Costs</vt:lpstr>
      <vt:lpstr>Lead Applicant Costs</vt:lpstr>
      <vt:lpstr>Collaborator 1</vt:lpstr>
      <vt:lpstr>Collaborator 2</vt:lpstr>
      <vt:lpstr>Collaborator 3</vt:lpstr>
      <vt:lpstr>Collaborator 4</vt:lpstr>
      <vt:lpstr>Collaborator 5</vt:lpstr>
      <vt:lpstr>Collaborator 6</vt:lpstr>
      <vt:lpstr>Collaborator 7</vt:lpstr>
      <vt:lpstr>Collaborator 8</vt:lpstr>
      <vt:lpstr>Collaborator 9</vt:lpstr>
      <vt:lpstr>Collaborator 10</vt:lpstr>
      <vt:lpstr>Guidance!Micro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Saville</dc:creator>
  <cp:lastModifiedBy>Robert Saville</cp:lastModifiedBy>
  <dcterms:created xsi:type="dcterms:W3CDTF">2023-03-16T20:57:09Z</dcterms:created>
  <dcterms:modified xsi:type="dcterms:W3CDTF">2024-02-29T14:08:26Z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0x01010089DBF639F9368F40AF423D5404CE3451</vt:lpwstr>
  </property>
  <property fmtid="{D5CDD505-2E9C-101B-9397-08002B2CF9AE}" pid="3" name="MediaServiceImageTags">
    <vt:lpwstr/>
  </property>
</Properties>
</file>